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PARTICIPATIVO 2022\EN BLANCO 3 TRIMESTRE\"/>
    </mc:Choice>
  </mc:AlternateContent>
  <xr:revisionPtr revIDLastSave="0" documentId="13_ncr:1_{EA1914C0-FB3A-4D41-A9FB-FFDDAED795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Presup. (2)" sheetId="2" r:id="rId1"/>
  </sheets>
  <externalReferences>
    <externalReference r:id="rId2"/>
  </externalReferences>
  <definedNames>
    <definedName name="_xlnm.Print_Area" localSheetId="0">'Modelo Presup. (2)'!$A$1:$I$42</definedName>
    <definedName name="ASCENSORES">[1]Ins!$D$51</definedName>
    <definedName name="BIDETBCOPVC" localSheetId="0">#REF!</definedName>
    <definedName name="BIDETBCOPVC">#REF!</definedName>
    <definedName name="BLOQUESVID">[1]Ins!$D$281</definedName>
    <definedName name="ESCMARAGLPR">[1]Ana!$M$452</definedName>
    <definedName name="FECHACREACION" localSheetId="0">#REF!</definedName>
    <definedName name="FECHACREACION">#REF!</definedName>
    <definedName name="GASOLINA">[1]Ins!$F$377</definedName>
    <definedName name="LABORATORIO">[1]Ins!$D$672</definedName>
    <definedName name="PABR58PER" localSheetId="0">[1]Ins!#REF!</definedName>
    <definedName name="PABR58PER">[1]Ins!#REF!</definedName>
    <definedName name="PLANTASELECT">[1]Ins!$D$863</definedName>
    <definedName name="PLIGADORA2">[1]Ins!$F$549</definedName>
    <definedName name="PWINCHE2000K">[1]Ins!$F$557</definedName>
    <definedName name="QUICIOGRABOTI40COL" localSheetId="0">[1]Ana!#REF!</definedName>
    <definedName name="QUICIOGRABOTI40COL">[1]Ana!#REF!</definedName>
    <definedName name="RENDBLOQUES">[1]Rndmto!$C$6</definedName>
    <definedName name="RESU" localSheetId="0">#REF!</definedName>
    <definedName name="RESU">#REF!</definedName>
    <definedName name="_xlnm.Print_Titles" localSheetId="0">'Modelo Presup. (2)'!$2:$10</definedName>
    <definedName name="USOSMADERA" localSheetId="0">#REF!</definedName>
    <definedName name="USOSMADE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31" i="2"/>
  <c r="B32" i="2" s="1"/>
  <c r="B33" i="2" s="1"/>
  <c r="B34" i="2" s="1"/>
  <c r="B35" i="2" s="1"/>
  <c r="B23" i="2" l="1"/>
  <c r="B13" i="2"/>
  <c r="F34" i="2" l="1"/>
  <c r="G34" i="2" s="1"/>
  <c r="F32" i="2"/>
  <c r="G32" i="2" s="1"/>
  <c r="F31" i="2"/>
  <c r="G31" i="2" s="1"/>
  <c r="F35" i="2"/>
  <c r="G35" i="2" s="1"/>
  <c r="F33" i="2"/>
  <c r="G33" i="2" s="1"/>
  <c r="G36" i="2" l="1"/>
  <c r="G40" i="2" s="1"/>
</calcChain>
</file>

<file path=xl/sharedStrings.xml><?xml version="1.0" encoding="utf-8"?>
<sst xmlns="http://schemas.openxmlformats.org/spreadsheetml/2006/main" count="55" uniqueCount="43">
  <si>
    <t>AYUNTAMIENTO DEL MUNICIPIO HIGÜEY</t>
  </si>
  <si>
    <t xml:space="preserve">PROVINCIA LA ALTAGRACIA </t>
  </si>
  <si>
    <t>Fecha de Creación:</t>
  </si>
  <si>
    <t xml:space="preserve"> DEPARTAMENTO CONSTRUCCIONES DE OBRAS MUNICIPALES </t>
  </si>
  <si>
    <t>Preparado por:</t>
  </si>
  <si>
    <t>OBRA:</t>
  </si>
  <si>
    <t>REF.</t>
  </si>
  <si>
    <t>D    E    S    C    R    I    P    C    I    O    N</t>
  </si>
  <si>
    <t>CANT.</t>
  </si>
  <si>
    <t>UNID.</t>
  </si>
  <si>
    <t>PRECIO U.</t>
  </si>
  <si>
    <t>VALOR</t>
  </si>
  <si>
    <t>%</t>
  </si>
  <si>
    <t>DESCRIPCION</t>
  </si>
  <si>
    <t>TRABAJOS PRELIMINARES</t>
  </si>
  <si>
    <t>A</t>
  </si>
  <si>
    <t>PA</t>
  </si>
  <si>
    <t>MOVIMIENTO DE TIERRA</t>
  </si>
  <si>
    <t>B</t>
  </si>
  <si>
    <t>M3</t>
  </si>
  <si>
    <t>C</t>
  </si>
  <si>
    <t>M2</t>
  </si>
  <si>
    <t>COSTOS INDIRECTOS</t>
  </si>
  <si>
    <t>Beneficios</t>
  </si>
  <si>
    <t>Seguro y Fianza</t>
  </si>
  <si>
    <t>Plan De Retiro</t>
  </si>
  <si>
    <t>Codia</t>
  </si>
  <si>
    <t>Gastos Administrativos</t>
  </si>
  <si>
    <t xml:space="preserve">LIMPIEZA CON EQUIPO Y BOTE </t>
  </si>
  <si>
    <t xml:space="preserve">ACERAS Y CONTENES </t>
  </si>
  <si>
    <t>CONTENES</t>
  </si>
  <si>
    <t xml:space="preserve">                                                                      SUB TOTAL GENERAL RD </t>
  </si>
  <si>
    <t>ACERAS</t>
  </si>
  <si>
    <t>ML</t>
  </si>
  <si>
    <t xml:space="preserve">TOTAL GENERAL </t>
  </si>
  <si>
    <t xml:space="preserve">  </t>
  </si>
  <si>
    <t>RELLENO COMPACTADO 0.30 MTS</t>
  </si>
  <si>
    <t xml:space="preserve">UBICACION: </t>
  </si>
  <si>
    <t>LETRERO HABLADOR</t>
  </si>
  <si>
    <t>UND</t>
  </si>
  <si>
    <t>CONSTRUCCION DE ACERAS Y CONTENES ( 1er lugar )</t>
  </si>
  <si>
    <t>C/ RADIO SOL (PRINCIPAL), BRISAS DEL LLANO 1 Y 2,.</t>
  </si>
  <si>
    <t>CALICHE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</si>
</sst>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.00"/>
    <numFmt numFmtId="165" formatCode="0.000"/>
    <numFmt numFmtId="166" formatCode="[$-F800]dddd\,\ mmmm\ dd\,\ yyyy"/>
    <numFmt numFmtId="167" formatCode="0.0000%"/>
    <numFmt numFmtId="168" formatCode="&quot;$&quot;#,##0.00"/>
    <numFmt numFmtId="169" formatCode="&quot;$&quot;#,##0.00;[Red]\-&quot;$&quot;#,##0.00"/>
  </numFmts>
  <fonts count="2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4"/>
      <name val="Arial"/>
      <family val="2"/>
    </font>
    <font>
      <b/>
      <sz val="8"/>
      <color rgb="FF0070C0"/>
      <name val="Garamond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color theme="2" tint="-0.899990844447157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5">
    <xf numFmtId="0" fontId="0" fillId="0" borderId="0" xfId="0"/>
    <xf numFmtId="4" fontId="2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Continuous" vertical="center"/>
    </xf>
    <xf numFmtId="164" fontId="5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4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center" vertical="center"/>
    </xf>
    <xf numFmtId="165" fontId="5" fillId="2" borderId="0" xfId="1" applyNumberFormat="1" applyFont="1" applyFill="1" applyAlignment="1">
      <alignment horizontal="centerContinuous" vertical="center"/>
    </xf>
    <xf numFmtId="4" fontId="5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4" fontId="6" fillId="0" borderId="2" xfId="1" applyNumberFormat="1" applyFont="1" applyBorder="1" applyAlignment="1">
      <alignment horizontal="left" vertical="center"/>
    </xf>
    <xf numFmtId="164" fontId="6" fillId="2" borderId="0" xfId="1" applyNumberFormat="1" applyFont="1" applyFill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7" fontId="7" fillId="0" borderId="0" xfId="2" applyNumberFormat="1" applyFont="1" applyBorder="1" applyAlignment="1">
      <alignment vertical="center"/>
    </xf>
    <xf numFmtId="165" fontId="7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Continuous" vertical="center"/>
    </xf>
    <xf numFmtId="168" fontId="5" fillId="0" borderId="0" xfId="1" applyNumberFormat="1" applyFont="1" applyAlignment="1">
      <alignment horizontal="center" vertical="center"/>
    </xf>
    <xf numFmtId="165" fontId="5" fillId="0" borderId="3" xfId="1" applyNumberFormat="1" applyFont="1" applyBorder="1" applyAlignment="1">
      <alignment vertical="center"/>
    </xf>
    <xf numFmtId="4" fontId="6" fillId="3" borderId="4" xfId="1" applyNumberFormat="1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Continuous" vertical="center"/>
    </xf>
    <xf numFmtId="4" fontId="6" fillId="3" borderId="6" xfId="1" quotePrefix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7" fontId="6" fillId="3" borderId="6" xfId="2" applyNumberFormat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12" fillId="2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vertical="center"/>
    </xf>
    <xf numFmtId="4" fontId="7" fillId="0" borderId="0" xfId="1" applyNumberFormat="1" applyFont="1" applyAlignment="1">
      <alignment vertical="center"/>
    </xf>
    <xf numFmtId="4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left" vertical="center"/>
    </xf>
    <xf numFmtId="4" fontId="11" fillId="0" borderId="7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vertical="center"/>
    </xf>
    <xf numFmtId="4" fontId="11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164" fontId="7" fillId="3" borderId="8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4" fontId="7" fillId="0" borderId="0" xfId="1" quotePrefix="1" applyNumberFormat="1" applyFont="1" applyAlignment="1">
      <alignment horizontal="left" vertical="center"/>
    </xf>
    <xf numFmtId="164" fontId="11" fillId="3" borderId="8" xfId="3" applyNumberFormat="1" applyFont="1" applyFill="1" applyBorder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14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164" fontId="12" fillId="4" borderId="0" xfId="3" applyNumberFormat="1" applyFont="1" applyFill="1" applyBorder="1" applyAlignment="1">
      <alignment vertical="center"/>
    </xf>
    <xf numFmtId="167" fontId="11" fillId="4" borderId="0" xfId="2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4" fontId="12" fillId="3" borderId="8" xfId="3" applyNumberFormat="1" applyFont="1" applyFill="1" applyBorder="1" applyAlignment="1">
      <alignment vertical="center"/>
    </xf>
    <xf numFmtId="164" fontId="14" fillId="3" borderId="8" xfId="3" applyNumberFormat="1" applyFont="1" applyFill="1" applyBorder="1" applyAlignment="1">
      <alignment vertical="center"/>
    </xf>
    <xf numFmtId="4" fontId="7" fillId="0" borderId="8" xfId="1" quotePrefix="1" applyNumberFormat="1" applyFont="1" applyBorder="1" applyAlignment="1">
      <alignment horizontal="left" vertical="center"/>
    </xf>
    <xf numFmtId="167" fontId="6" fillId="0" borderId="0" xfId="2" applyNumberFormat="1" applyFont="1" applyAlignment="1">
      <alignment vertical="center"/>
    </xf>
    <xf numFmtId="165" fontId="11" fillId="0" borderId="0" xfId="1" applyNumberFormat="1" applyFont="1" applyAlignment="1">
      <alignment horizontal="left" vertical="center"/>
    </xf>
    <xf numFmtId="4" fontId="16" fillId="0" borderId="0" xfId="1" applyNumberFormat="1" applyFont="1" applyAlignment="1">
      <alignment vertical="center"/>
    </xf>
    <xf numFmtId="4" fontId="16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4" fontId="17" fillId="0" borderId="0" xfId="1" applyNumberFormat="1" applyFont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4" fontId="7" fillId="0" borderId="8" xfId="1" applyNumberFormat="1" applyFont="1" applyBorder="1" applyAlignment="1">
      <alignment horizontal="right" vertical="center"/>
    </xf>
    <xf numFmtId="4" fontId="18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vertical="center"/>
    </xf>
    <xf numFmtId="4" fontId="11" fillId="0" borderId="0" xfId="1" applyNumberFormat="1" applyFont="1" applyBorder="1" applyAlignment="1">
      <alignment vertical="center"/>
    </xf>
    <xf numFmtId="4" fontId="7" fillId="0" borderId="0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vertical="center"/>
    </xf>
    <xf numFmtId="164" fontId="7" fillId="4" borderId="0" xfId="1" applyNumberFormat="1" applyFont="1" applyFill="1" applyBorder="1" applyAlignment="1">
      <alignment vertical="center"/>
    </xf>
    <xf numFmtId="4" fontId="13" fillId="4" borderId="0" xfId="1" applyNumberFormat="1" applyFont="1" applyFill="1" applyBorder="1" applyAlignment="1">
      <alignment horizontal="center" vertical="center"/>
    </xf>
    <xf numFmtId="4" fontId="13" fillId="4" borderId="0" xfId="1" applyNumberFormat="1" applyFont="1" applyFill="1" applyAlignment="1">
      <alignment horizontal="center" vertical="center"/>
    </xf>
    <xf numFmtId="4" fontId="5" fillId="0" borderId="0" xfId="1" applyNumberFormat="1" applyFont="1" applyBorder="1" applyAlignment="1">
      <alignment vertical="center"/>
    </xf>
    <xf numFmtId="164" fontId="19" fillId="4" borderId="0" xfId="3" applyNumberFormat="1" applyFont="1" applyFill="1" applyBorder="1" applyAlignment="1">
      <alignment vertical="center"/>
    </xf>
    <xf numFmtId="165" fontId="7" fillId="4" borderId="0" xfId="1" applyNumberFormat="1" applyFont="1" applyFill="1" applyAlignment="1">
      <alignment horizontal="left" vertical="center"/>
    </xf>
    <xf numFmtId="4" fontId="6" fillId="4" borderId="0" xfId="1" applyNumberFormat="1" applyFont="1" applyFill="1" applyAlignment="1">
      <alignment horizontal="center" vertical="center"/>
    </xf>
    <xf numFmtId="4" fontId="6" fillId="4" borderId="0" xfId="1" applyNumberFormat="1" applyFont="1" applyFill="1" applyAlignment="1">
      <alignment vertical="center"/>
    </xf>
    <xf numFmtId="4" fontId="6" fillId="4" borderId="0" xfId="1" applyNumberFormat="1" applyFont="1" applyFill="1" applyAlignment="1">
      <alignment horizontal="centerContinuous" vertical="center"/>
    </xf>
    <xf numFmtId="164" fontId="6" fillId="4" borderId="0" xfId="1" applyNumberFormat="1" applyFont="1" applyFill="1" applyAlignment="1">
      <alignment horizontal="centerContinuous" vertical="center"/>
    </xf>
    <xf numFmtId="4" fontId="6" fillId="0" borderId="0" xfId="1" applyNumberFormat="1" applyFont="1" applyBorder="1" applyAlignment="1">
      <alignment vertical="center"/>
    </xf>
    <xf numFmtId="164" fontId="11" fillId="4" borderId="0" xfId="3" applyNumberFormat="1" applyFont="1" applyFill="1" applyBorder="1" applyAlignment="1">
      <alignment vertical="center"/>
    </xf>
    <xf numFmtId="4" fontId="18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0" xfId="1" quotePrefix="1" applyNumberFormat="1" applyFont="1" applyFill="1" applyBorder="1" applyAlignment="1">
      <alignment horizontal="left" vertical="center"/>
    </xf>
    <xf numFmtId="0" fontId="15" fillId="0" borderId="0" xfId="1" applyFont="1" applyFill="1" applyBorder="1"/>
    <xf numFmtId="4" fontId="7" fillId="0" borderId="0" xfId="1" applyNumberFormat="1" applyFont="1" applyFill="1" applyBorder="1" applyAlignment="1">
      <alignment horizontal="left" vertical="center"/>
    </xf>
    <xf numFmtId="164" fontId="11" fillId="4" borderId="1" xfId="3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166" fontId="7" fillId="2" borderId="1" xfId="1" applyNumberFormat="1" applyFont="1" applyFill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horizontal="left" vertical="center"/>
    </xf>
    <xf numFmtId="166" fontId="7" fillId="2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left" vertical="center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7328</xdr:rowOff>
    </xdr:from>
    <xdr:to>
      <xdr:col>1</xdr:col>
      <xdr:colOff>220619</xdr:colOff>
      <xdr:row>4</xdr:row>
      <xdr:rowOff>87925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4B960A-BCB3-427B-965A-CE11B77EF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253"/>
          <a:ext cx="477794" cy="490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i5559-4682SLV/Desktop/Paduer%20Luciano/2008%2010%20Oct%20t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  <sheetName val="Modelo Presup."/>
    </sheetNames>
    <sheetDataSet>
      <sheetData sheetId="0"/>
      <sheetData sheetId="1">
        <row r="51">
          <cell r="D51" t="str">
            <v>ASCENSORES:</v>
          </cell>
        </row>
        <row r="281">
          <cell r="D281" t="str">
            <v>BLOQUES DE VIDRIO:</v>
          </cell>
        </row>
        <row r="377">
          <cell r="F377">
            <v>141.4</v>
          </cell>
        </row>
        <row r="549">
          <cell r="F549">
            <v>133980</v>
          </cell>
        </row>
        <row r="557">
          <cell r="F557">
            <v>265152.15999999997</v>
          </cell>
        </row>
        <row r="672">
          <cell r="D672" t="str">
            <v>LABORATORIO MECANICA DE SUELOS&gt;</v>
          </cell>
        </row>
        <row r="863">
          <cell r="D863" t="str">
            <v>PLANTAS ELECTRICAS:</v>
          </cell>
        </row>
      </sheetData>
      <sheetData sheetId="2">
        <row r="6">
          <cell r="C6" t="str">
            <v>BLOQUES:</v>
          </cell>
        </row>
      </sheetData>
      <sheetData sheetId="3"/>
      <sheetData sheetId="4">
        <row r="452">
          <cell r="M452">
            <v>1778.98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showGridLines="0" tabSelected="1" view="pageBreakPreview" zoomScale="150" zoomScaleNormal="119" zoomScaleSheetLayoutView="150" workbookViewId="0">
      <selection activeCell="E27" sqref="E27"/>
    </sheetView>
  </sheetViews>
  <sheetFormatPr baseColWidth="10" defaultColWidth="10.6640625" defaultRowHeight="10.199999999999999" outlineLevelRow="1" x14ac:dyDescent="0.3"/>
  <cols>
    <col min="1" max="1" width="3.88671875" style="6" customWidth="1"/>
    <col min="2" max="2" width="4.88671875" style="7" customWidth="1"/>
    <col min="3" max="3" width="49.33203125" style="37" customWidth="1"/>
    <col min="4" max="4" width="9.33203125" style="10" customWidth="1"/>
    <col min="5" max="5" width="4.6640625" style="6" customWidth="1"/>
    <col min="6" max="6" width="10.109375" style="19" customWidth="1"/>
    <col min="7" max="7" width="12.44140625" style="19" customWidth="1"/>
    <col min="8" max="8" width="8.6640625" style="69" customWidth="1"/>
    <col min="9" max="13" width="1.6640625" style="10" customWidth="1"/>
    <col min="14" max="16384" width="10.6640625" style="10"/>
  </cols>
  <sheetData>
    <row r="1" spans="1:8" x14ac:dyDescent="0.3">
      <c r="A1" s="6" t="s">
        <v>35</v>
      </c>
    </row>
    <row r="2" spans="1:8" s="1" customFormat="1" ht="12.75" customHeight="1" x14ac:dyDescent="0.3">
      <c r="C2" s="2" t="s">
        <v>0</v>
      </c>
      <c r="D2" s="3"/>
      <c r="E2" s="4"/>
      <c r="F2" s="4"/>
      <c r="G2" s="5"/>
      <c r="H2" s="109"/>
    </row>
    <row r="3" spans="1:8" ht="9.75" customHeight="1" x14ac:dyDescent="0.3">
      <c r="C3" s="8" t="s">
        <v>1</v>
      </c>
      <c r="D3" s="9"/>
      <c r="E3" s="4"/>
      <c r="F3" s="5" t="s">
        <v>2</v>
      </c>
      <c r="G3" s="113"/>
      <c r="H3" s="113"/>
    </row>
    <row r="4" spans="1:8" ht="9.75" customHeight="1" x14ac:dyDescent="0.3">
      <c r="B4" s="11"/>
      <c r="C4" s="2" t="s">
        <v>3</v>
      </c>
      <c r="D4" s="9"/>
      <c r="E4" s="12" t="s">
        <v>4</v>
      </c>
      <c r="F4" s="13"/>
      <c r="G4" s="110"/>
      <c r="H4" s="110"/>
    </row>
    <row r="5" spans="1:8" ht="9.75" customHeight="1" x14ac:dyDescent="0.3">
      <c r="B5" s="11"/>
      <c r="C5" s="14"/>
      <c r="D5" s="9"/>
      <c r="E5" s="12"/>
      <c r="F5" s="15"/>
      <c r="G5" s="16"/>
      <c r="H5" s="17"/>
    </row>
    <row r="6" spans="1:8" s="6" customFormat="1" ht="7.5" customHeight="1" x14ac:dyDescent="0.3">
      <c r="B6" s="7"/>
      <c r="C6" s="14"/>
      <c r="D6" s="18"/>
      <c r="F6" s="19"/>
      <c r="G6" s="19"/>
      <c r="H6" s="20"/>
    </row>
    <row r="7" spans="1:8" s="6" customFormat="1" ht="12" customHeight="1" x14ac:dyDescent="0.3">
      <c r="A7" s="21" t="s">
        <v>5</v>
      </c>
      <c r="B7" s="22"/>
      <c r="C7" s="11" t="s">
        <v>40</v>
      </c>
      <c r="F7" s="16"/>
      <c r="G7" s="23"/>
    </row>
    <row r="8" spans="1:8" s="6" customFormat="1" ht="12" customHeight="1" x14ac:dyDescent="0.3">
      <c r="A8" s="111" t="s">
        <v>37</v>
      </c>
      <c r="B8" s="111"/>
      <c r="C8" s="111" t="s">
        <v>41</v>
      </c>
      <c r="D8" s="111"/>
      <c r="E8" s="111"/>
      <c r="F8" s="111"/>
      <c r="G8" s="24"/>
      <c r="H8" s="24"/>
    </row>
    <row r="9" spans="1:8" s="31" customFormat="1" ht="18.75" customHeight="1" x14ac:dyDescent="0.3">
      <c r="A9" s="25" t="s">
        <v>6</v>
      </c>
      <c r="B9" s="26"/>
      <c r="C9" s="27" t="s">
        <v>7</v>
      </c>
      <c r="D9" s="27" t="s">
        <v>8</v>
      </c>
      <c r="E9" s="28" t="s">
        <v>9</v>
      </c>
      <c r="F9" s="29" t="s">
        <v>10</v>
      </c>
      <c r="G9" s="29" t="s">
        <v>11</v>
      </c>
      <c r="H9" s="30" t="s">
        <v>12</v>
      </c>
    </row>
    <row r="10" spans="1:8" s="32" customFormat="1" ht="12" customHeight="1" x14ac:dyDescent="0.3">
      <c r="A10" s="34"/>
      <c r="B10" s="21"/>
      <c r="C10" s="35"/>
      <c r="D10" s="36"/>
      <c r="E10" s="6"/>
      <c r="F10" s="19"/>
      <c r="G10" s="37"/>
      <c r="H10" s="37"/>
    </row>
    <row r="11" spans="1:8" ht="12.75" customHeight="1" x14ac:dyDescent="0.3">
      <c r="A11" s="38"/>
      <c r="B11" s="39" t="s">
        <v>13</v>
      </c>
      <c r="C11" s="33"/>
      <c r="H11" s="20"/>
    </row>
    <row r="12" spans="1:8" ht="12" customHeight="1" x14ac:dyDescent="0.3">
      <c r="A12" s="40" t="s">
        <v>15</v>
      </c>
      <c r="B12" s="41">
        <v>1</v>
      </c>
      <c r="C12" s="41" t="s">
        <v>14</v>
      </c>
      <c r="D12" s="42"/>
      <c r="E12" s="34"/>
      <c r="F12" s="37"/>
      <c r="G12" s="10"/>
      <c r="H12" s="10"/>
    </row>
    <row r="13" spans="1:8" ht="12" customHeight="1" x14ac:dyDescent="0.3">
      <c r="A13" s="43" t="s">
        <v>15</v>
      </c>
      <c r="B13" s="44">
        <f>0.001+B12</f>
        <v>1.0009999999999999</v>
      </c>
      <c r="C13" s="44" t="s">
        <v>28</v>
      </c>
      <c r="D13" s="70">
        <v>1</v>
      </c>
      <c r="E13" s="43" t="s">
        <v>16</v>
      </c>
      <c r="F13" s="46"/>
      <c r="G13" s="47"/>
      <c r="H13" s="20"/>
    </row>
    <row r="14" spans="1:8" ht="12" customHeight="1" x14ac:dyDescent="0.3">
      <c r="A14" s="43" t="s">
        <v>15</v>
      </c>
      <c r="B14" s="44">
        <v>1.002</v>
      </c>
      <c r="C14" s="44" t="s">
        <v>38</v>
      </c>
      <c r="D14" s="70">
        <v>1</v>
      </c>
      <c r="E14" s="43" t="s">
        <v>39</v>
      </c>
      <c r="F14" s="46"/>
      <c r="G14" s="47"/>
      <c r="H14" s="20"/>
    </row>
    <row r="15" spans="1:8" ht="12" customHeight="1" outlineLevel="1" x14ac:dyDescent="0.3">
      <c r="A15" s="34"/>
      <c r="B15" s="48"/>
      <c r="C15" s="49"/>
      <c r="D15" s="37"/>
      <c r="E15" s="34"/>
      <c r="F15" s="37"/>
      <c r="G15" s="50"/>
      <c r="H15" s="20"/>
    </row>
    <row r="16" spans="1:8" ht="12" customHeight="1" outlineLevel="1" x14ac:dyDescent="0.3">
      <c r="A16" s="34"/>
      <c r="B16" s="48"/>
      <c r="C16" s="51"/>
      <c r="D16" s="37"/>
      <c r="E16" s="34"/>
      <c r="F16" s="37"/>
      <c r="G16" s="37"/>
      <c r="H16" s="37"/>
    </row>
    <row r="17" spans="1:12" ht="14.25" customHeight="1" x14ac:dyDescent="0.3">
      <c r="A17" s="40" t="s">
        <v>18</v>
      </c>
      <c r="B17" s="41">
        <v>2</v>
      </c>
      <c r="C17" s="42" t="s">
        <v>17</v>
      </c>
      <c r="D17" s="37"/>
      <c r="E17" s="34"/>
      <c r="F17" s="37"/>
      <c r="G17" s="10"/>
      <c r="H17" s="10"/>
    </row>
    <row r="18" spans="1:12" ht="10.5" customHeight="1" x14ac:dyDescent="0.3">
      <c r="A18" s="43" t="s">
        <v>18</v>
      </c>
      <c r="B18" s="44">
        <v>2.0009999999999999</v>
      </c>
      <c r="C18" s="45" t="s">
        <v>36</v>
      </c>
      <c r="D18" s="46">
        <f>D23*0.25+D24*0.25*0.2</f>
        <v>192.06</v>
      </c>
      <c r="E18" s="43" t="s">
        <v>19</v>
      </c>
      <c r="F18" s="46"/>
      <c r="G18" s="47"/>
      <c r="H18" s="20"/>
    </row>
    <row r="19" spans="1:12" ht="12" customHeight="1" x14ac:dyDescent="0.3">
      <c r="A19" s="43" t="s">
        <v>18</v>
      </c>
      <c r="B19" s="44">
        <v>2.0019999999999998</v>
      </c>
      <c r="C19" s="45" t="s">
        <v>42</v>
      </c>
      <c r="D19" s="46">
        <v>20</v>
      </c>
      <c r="E19" s="43" t="s">
        <v>19</v>
      </c>
      <c r="F19" s="46"/>
      <c r="G19" s="47"/>
      <c r="H19" s="20"/>
    </row>
    <row r="20" spans="1:12" ht="12" customHeight="1" x14ac:dyDescent="0.3">
      <c r="A20" s="34"/>
      <c r="B20" s="48"/>
      <c r="C20" s="49"/>
      <c r="D20" s="37"/>
      <c r="E20" s="34"/>
      <c r="F20" s="37"/>
      <c r="G20" s="50"/>
      <c r="H20" s="20"/>
    </row>
    <row r="21" spans="1:12" ht="12" customHeight="1" outlineLevel="1" x14ac:dyDescent="0.3">
      <c r="A21" s="52"/>
      <c r="B21" s="53"/>
      <c r="C21" s="53"/>
      <c r="D21" s="53"/>
      <c r="E21" s="53"/>
      <c r="F21" s="53"/>
      <c r="G21" s="54"/>
      <c r="H21" s="20"/>
    </row>
    <row r="22" spans="1:12" ht="12" customHeight="1" outlineLevel="1" x14ac:dyDescent="0.3">
      <c r="A22" s="40" t="s">
        <v>20</v>
      </c>
      <c r="B22" s="41">
        <v>3</v>
      </c>
      <c r="C22" s="42" t="s">
        <v>29</v>
      </c>
      <c r="D22" s="37"/>
      <c r="E22" s="34"/>
      <c r="F22" s="37"/>
      <c r="G22" s="10"/>
      <c r="H22" s="55"/>
    </row>
    <row r="23" spans="1:12" ht="12" customHeight="1" outlineLevel="1" x14ac:dyDescent="0.3">
      <c r="A23" s="43" t="s">
        <v>20</v>
      </c>
      <c r="B23" s="44">
        <f>0.001+B22</f>
        <v>3.0009999999999999</v>
      </c>
      <c r="C23" s="44" t="s">
        <v>32</v>
      </c>
      <c r="D23" s="46">
        <v>640.20000000000005</v>
      </c>
      <c r="E23" s="43" t="s">
        <v>21</v>
      </c>
      <c r="F23" s="46"/>
      <c r="G23" s="47"/>
      <c r="H23" s="55"/>
    </row>
    <row r="24" spans="1:12" ht="12" customHeight="1" outlineLevel="1" x14ac:dyDescent="0.3">
      <c r="A24" s="43" t="s">
        <v>20</v>
      </c>
      <c r="B24" s="44">
        <v>3.0019999999999998</v>
      </c>
      <c r="C24" s="45" t="s">
        <v>30</v>
      </c>
      <c r="D24" s="46">
        <v>640.20000000000005</v>
      </c>
      <c r="E24" s="43" t="s">
        <v>33</v>
      </c>
      <c r="F24" s="46"/>
      <c r="G24" s="47"/>
      <c r="H24" s="55"/>
    </row>
    <row r="25" spans="1:12" ht="12.75" customHeight="1" x14ac:dyDescent="0.3">
      <c r="A25" s="52"/>
      <c r="B25" s="72"/>
      <c r="C25" s="72"/>
      <c r="D25" s="72"/>
      <c r="E25" s="72"/>
      <c r="F25" s="72"/>
      <c r="G25" s="50"/>
      <c r="H25" s="55"/>
      <c r="I25" s="55"/>
    </row>
    <row r="26" spans="1:12" ht="14.25" customHeight="1" x14ac:dyDescent="0.3">
      <c r="A26" s="52"/>
      <c r="B26" s="72"/>
      <c r="C26" s="72"/>
      <c r="D26" s="72"/>
      <c r="E26" s="72"/>
      <c r="F26" s="72"/>
      <c r="G26" s="54"/>
      <c r="H26" s="55"/>
      <c r="I26" s="83"/>
      <c r="J26" s="83"/>
      <c r="K26" s="83"/>
      <c r="L26" s="83"/>
    </row>
    <row r="27" spans="1:12" ht="12" customHeight="1" x14ac:dyDescent="0.3">
      <c r="A27" s="75"/>
      <c r="B27" s="76"/>
      <c r="C27" s="77"/>
      <c r="D27" s="37"/>
      <c r="E27" s="34"/>
      <c r="F27" s="37"/>
      <c r="G27" s="108"/>
      <c r="H27" s="55"/>
      <c r="I27" s="83"/>
      <c r="J27" s="83"/>
      <c r="K27" s="83"/>
      <c r="L27" s="83"/>
    </row>
    <row r="28" spans="1:12" ht="12" customHeight="1" x14ac:dyDescent="0.3">
      <c r="A28" s="52"/>
      <c r="B28" s="72" t="s">
        <v>31</v>
      </c>
      <c r="C28" s="72"/>
      <c r="D28" s="37"/>
      <c r="E28" s="34"/>
      <c r="F28" s="37"/>
      <c r="G28" s="60"/>
      <c r="H28" s="92"/>
      <c r="I28" s="83"/>
      <c r="J28" s="83"/>
      <c r="K28" s="83"/>
      <c r="L28" s="83"/>
    </row>
    <row r="29" spans="1:12" ht="12" customHeight="1" x14ac:dyDescent="0.3">
      <c r="A29" s="34"/>
      <c r="B29" s="48"/>
      <c r="C29" s="51"/>
      <c r="D29" s="37"/>
      <c r="E29" s="34"/>
      <c r="F29" s="37"/>
      <c r="G29" s="10"/>
      <c r="H29" s="63"/>
    </row>
    <row r="30" spans="1:12" ht="12" customHeight="1" x14ac:dyDescent="0.3">
      <c r="A30" s="40"/>
      <c r="B30" s="41"/>
      <c r="C30" s="42" t="s">
        <v>22</v>
      </c>
      <c r="D30" s="79"/>
      <c r="E30" s="78"/>
      <c r="F30" s="84"/>
      <c r="G30" s="80"/>
      <c r="H30" s="74"/>
    </row>
    <row r="31" spans="1:12" ht="12" customHeight="1" x14ac:dyDescent="0.3">
      <c r="A31" s="43"/>
      <c r="B31" s="44">
        <f>0.001+B30</f>
        <v>1E-3</v>
      </c>
      <c r="C31" s="45" t="s">
        <v>23</v>
      </c>
      <c r="D31" s="46">
        <v>10</v>
      </c>
      <c r="E31" s="43" t="s">
        <v>12</v>
      </c>
      <c r="F31" s="61">
        <f>G28</f>
        <v>0</v>
      </c>
      <c r="G31" s="47">
        <f t="shared" ref="G31:G34" si="0">D31%*F31</f>
        <v>0</v>
      </c>
      <c r="H31" s="73"/>
    </row>
    <row r="32" spans="1:12" ht="12" customHeight="1" x14ac:dyDescent="0.3">
      <c r="A32" s="43"/>
      <c r="B32" s="44">
        <f t="shared" ref="B32:B35" si="1">0.001+B31</f>
        <v>2E-3</v>
      </c>
      <c r="C32" s="45" t="s">
        <v>24</v>
      </c>
      <c r="D32" s="46">
        <v>4.5</v>
      </c>
      <c r="E32" s="43" t="s">
        <v>12</v>
      </c>
      <c r="F32" s="61">
        <f>G28</f>
        <v>0</v>
      </c>
      <c r="G32" s="47">
        <f t="shared" si="0"/>
        <v>0</v>
      </c>
      <c r="H32" s="71"/>
      <c r="I32" s="36"/>
      <c r="J32" s="36"/>
    </row>
    <row r="33" spans="1:8" ht="12" customHeight="1" x14ac:dyDescent="0.3">
      <c r="A33" s="43"/>
      <c r="B33" s="44">
        <f t="shared" si="1"/>
        <v>3.0000000000000001E-3</v>
      </c>
      <c r="C33" s="62" t="s">
        <v>25</v>
      </c>
      <c r="D33" s="46">
        <v>1</v>
      </c>
      <c r="E33" s="43" t="s">
        <v>12</v>
      </c>
      <c r="F33" s="61">
        <f>G28</f>
        <v>0</v>
      </c>
      <c r="G33" s="47">
        <f t="shared" si="0"/>
        <v>0</v>
      </c>
      <c r="H33" s="71"/>
    </row>
    <row r="34" spans="1:8" ht="12" customHeight="1" x14ac:dyDescent="0.3">
      <c r="A34" s="43"/>
      <c r="B34" s="44">
        <f t="shared" si="1"/>
        <v>4.0000000000000001E-3</v>
      </c>
      <c r="C34" s="62" t="s">
        <v>26</v>
      </c>
      <c r="D34" s="46">
        <v>0.1</v>
      </c>
      <c r="E34" s="43" t="s">
        <v>12</v>
      </c>
      <c r="F34" s="61">
        <f>G28</f>
        <v>0</v>
      </c>
      <c r="G34" s="47">
        <f t="shared" si="0"/>
        <v>0</v>
      </c>
      <c r="H34" s="68"/>
    </row>
    <row r="35" spans="1:8" ht="12" customHeight="1" x14ac:dyDescent="0.3">
      <c r="A35" s="43"/>
      <c r="B35" s="44">
        <f t="shared" si="1"/>
        <v>5.0000000000000001E-3</v>
      </c>
      <c r="C35" s="62" t="s">
        <v>27</v>
      </c>
      <c r="D35" s="46">
        <v>2</v>
      </c>
      <c r="E35" s="43" t="s">
        <v>12</v>
      </c>
      <c r="F35" s="61">
        <f>G28</f>
        <v>0</v>
      </c>
      <c r="G35" s="47">
        <f>(2*F35)/100</f>
        <v>0</v>
      </c>
      <c r="H35" s="63"/>
    </row>
    <row r="36" spans="1:8" ht="12" customHeight="1" x14ac:dyDescent="0.3">
      <c r="A36" s="34"/>
      <c r="B36" s="48"/>
      <c r="C36" s="49"/>
      <c r="D36" s="57"/>
      <c r="E36" s="58"/>
      <c r="F36" s="59"/>
      <c r="G36" s="50">
        <f>(G31+G32+G33+G34+G35)</f>
        <v>0</v>
      </c>
    </row>
    <row r="37" spans="1:8" ht="12" customHeight="1" x14ac:dyDescent="0.3">
      <c r="A37" s="34"/>
      <c r="B37" s="85"/>
      <c r="C37" s="86"/>
      <c r="D37" s="82"/>
      <c r="E37" s="82"/>
      <c r="F37" s="81"/>
      <c r="G37" s="54"/>
    </row>
    <row r="38" spans="1:8" ht="12" customHeight="1" x14ac:dyDescent="0.3">
      <c r="A38" s="52"/>
      <c r="B38" s="82"/>
      <c r="C38" s="82"/>
      <c r="D38" s="87"/>
      <c r="E38" s="88"/>
      <c r="F38" s="89"/>
      <c r="G38" s="88"/>
    </row>
    <row r="39" spans="1:8" ht="12" customHeight="1" x14ac:dyDescent="0.3">
      <c r="A39" s="34"/>
      <c r="B39" s="21"/>
      <c r="C39" s="56"/>
      <c r="D39" s="57"/>
      <c r="E39" s="56"/>
      <c r="F39" s="56"/>
      <c r="G39" s="57"/>
    </row>
    <row r="40" spans="1:8" ht="12" customHeight="1" x14ac:dyDescent="0.3">
      <c r="A40" s="34"/>
      <c r="B40" s="21"/>
      <c r="C40" s="72" t="s">
        <v>34</v>
      </c>
      <c r="D40" s="57"/>
      <c r="E40" s="56"/>
      <c r="F40" s="56"/>
      <c r="G40" s="60">
        <f>G28+G36</f>
        <v>0</v>
      </c>
    </row>
    <row r="41" spans="1:8" ht="12" customHeight="1" x14ac:dyDescent="0.3">
      <c r="A41" s="34"/>
      <c r="B41" s="48"/>
      <c r="C41" s="51"/>
      <c r="D41" s="37"/>
      <c r="E41" s="34"/>
      <c r="F41" s="37"/>
      <c r="G41" s="10"/>
    </row>
    <row r="42" spans="1:8" ht="12" customHeight="1" x14ac:dyDescent="0.3">
      <c r="A42" s="34"/>
      <c r="B42" s="21"/>
      <c r="C42" s="56"/>
      <c r="D42" s="65"/>
      <c r="E42" s="66"/>
      <c r="F42" s="67"/>
      <c r="G42" s="67"/>
      <c r="H42" s="74"/>
    </row>
    <row r="43" spans="1:8" ht="12" customHeight="1" x14ac:dyDescent="0.3">
      <c r="A43" s="31"/>
      <c r="B43" s="64"/>
      <c r="C43" s="65"/>
      <c r="D43" s="90"/>
      <c r="E43" s="74"/>
      <c r="F43" s="74"/>
      <c r="G43" s="74"/>
    </row>
    <row r="44" spans="1:8" ht="12" customHeight="1" outlineLevel="1" x14ac:dyDescent="0.3">
      <c r="A44" s="34"/>
      <c r="B44" s="21"/>
      <c r="C44" s="68"/>
      <c r="D44" s="57"/>
      <c r="F44" s="74"/>
      <c r="G44" s="74"/>
      <c r="H44" s="10"/>
    </row>
    <row r="45" spans="1:8" ht="12" customHeight="1" outlineLevel="1" x14ac:dyDescent="0.3">
      <c r="A45" s="34"/>
      <c r="B45" s="21"/>
      <c r="C45" s="57"/>
      <c r="D45" s="57"/>
      <c r="E45" s="57"/>
      <c r="F45" s="73"/>
      <c r="G45" s="73"/>
      <c r="H45" s="20"/>
    </row>
    <row r="46" spans="1:8" ht="12" customHeight="1" outlineLevel="1" x14ac:dyDescent="0.3">
      <c r="A46" s="34"/>
      <c r="B46" s="21"/>
      <c r="D46" s="57"/>
      <c r="E46" s="57"/>
      <c r="F46" s="71"/>
      <c r="G46" s="71"/>
    </row>
    <row r="47" spans="1:8" x14ac:dyDescent="0.3">
      <c r="A47" s="34"/>
      <c r="B47" s="21"/>
    </row>
    <row r="48" spans="1:8" ht="12" customHeight="1" x14ac:dyDescent="0.3">
      <c r="A48" s="34"/>
      <c r="B48" s="21"/>
      <c r="H48" s="10"/>
    </row>
    <row r="49" spans="1:10" x14ac:dyDescent="0.3">
      <c r="A49" s="114"/>
      <c r="B49" s="114"/>
      <c r="C49" s="114"/>
      <c r="D49" s="114"/>
      <c r="E49" s="114"/>
      <c r="F49" s="114"/>
      <c r="G49" s="94"/>
      <c r="H49" s="10"/>
    </row>
    <row r="50" spans="1:10" ht="13.8" x14ac:dyDescent="0.3">
      <c r="A50" s="98"/>
      <c r="B50" s="100"/>
      <c r="C50" s="101"/>
      <c r="D50" s="102"/>
      <c r="E50" s="97"/>
      <c r="F50" s="97"/>
      <c r="G50" s="96"/>
      <c r="H50" s="95"/>
    </row>
    <row r="51" spans="1:10" x14ac:dyDescent="0.3">
      <c r="A51" s="100"/>
      <c r="B51" s="101"/>
      <c r="C51" s="101"/>
      <c r="D51" s="102"/>
      <c r="E51" s="98"/>
      <c r="F51" s="99"/>
      <c r="G51" s="95"/>
      <c r="H51" s="95"/>
    </row>
    <row r="52" spans="1:10" s="36" customFormat="1" x14ac:dyDescent="0.3">
      <c r="A52" s="98"/>
      <c r="B52" s="103"/>
      <c r="C52" s="103"/>
      <c r="D52" s="104"/>
      <c r="E52" s="98"/>
      <c r="F52" s="99"/>
      <c r="G52" s="93"/>
      <c r="H52" s="95"/>
      <c r="I52" s="10"/>
      <c r="J52" s="10"/>
    </row>
    <row r="53" spans="1:10" x14ac:dyDescent="0.3">
      <c r="A53" s="98"/>
      <c r="B53" s="103"/>
      <c r="C53" s="105"/>
      <c r="D53" s="99"/>
      <c r="E53" s="98"/>
      <c r="F53" s="99"/>
      <c r="G53" s="94"/>
      <c r="H53" s="95"/>
    </row>
    <row r="54" spans="1:10" x14ac:dyDescent="0.2">
      <c r="A54" s="98"/>
      <c r="B54" s="103"/>
      <c r="C54" s="106"/>
      <c r="D54" s="99"/>
      <c r="E54" s="98"/>
      <c r="F54" s="99"/>
      <c r="G54" s="93"/>
      <c r="H54" s="95"/>
    </row>
    <row r="55" spans="1:10" x14ac:dyDescent="0.3">
      <c r="A55" s="100"/>
      <c r="B55" s="101"/>
      <c r="C55" s="102"/>
      <c r="D55" s="99"/>
      <c r="E55" s="98"/>
      <c r="F55" s="99"/>
      <c r="G55" s="95"/>
      <c r="H55" s="95"/>
    </row>
    <row r="56" spans="1:10" x14ac:dyDescent="0.3">
      <c r="A56" s="98"/>
      <c r="B56" s="103"/>
      <c r="C56" s="107"/>
      <c r="D56" s="99"/>
      <c r="E56" s="98"/>
      <c r="F56" s="99"/>
      <c r="G56" s="93"/>
      <c r="H56" s="95"/>
    </row>
    <row r="57" spans="1:10" x14ac:dyDescent="0.3">
      <c r="A57" s="98"/>
      <c r="B57" s="103"/>
      <c r="C57" s="107"/>
      <c r="D57" s="99"/>
      <c r="E57" s="98"/>
      <c r="F57" s="99"/>
      <c r="G57" s="93"/>
      <c r="H57" s="95"/>
    </row>
    <row r="58" spans="1:10" x14ac:dyDescent="0.3">
      <c r="A58" s="98"/>
      <c r="B58" s="103"/>
      <c r="C58" s="107"/>
      <c r="D58" s="99"/>
      <c r="E58" s="98"/>
      <c r="F58" s="99"/>
      <c r="G58" s="93"/>
      <c r="H58" s="95"/>
    </row>
    <row r="59" spans="1:10" x14ac:dyDescent="0.3">
      <c r="A59" s="98"/>
      <c r="B59" s="103"/>
      <c r="C59" s="107"/>
      <c r="D59" s="99"/>
      <c r="E59" s="98"/>
      <c r="F59" s="99"/>
      <c r="G59" s="93"/>
      <c r="H59" s="95"/>
    </row>
    <row r="60" spans="1:10" ht="20.25" customHeight="1" x14ac:dyDescent="0.3">
      <c r="A60" s="112"/>
      <c r="B60" s="112"/>
      <c r="C60" s="112"/>
      <c r="D60" s="112"/>
      <c r="E60" s="112"/>
      <c r="F60" s="112"/>
      <c r="G60" s="91"/>
      <c r="H60" s="95"/>
    </row>
    <row r="61" spans="1:10" ht="40.5" customHeight="1" x14ac:dyDescent="0.3">
      <c r="A61" s="34"/>
      <c r="B61" s="21"/>
      <c r="C61" s="10"/>
      <c r="E61" s="10"/>
      <c r="F61" s="10"/>
      <c r="G61" s="10"/>
      <c r="H61" s="10"/>
    </row>
    <row r="62" spans="1:10" x14ac:dyDescent="0.3">
      <c r="A62" s="34"/>
      <c r="B62" s="21"/>
      <c r="C62" s="10"/>
      <c r="E62" s="10"/>
      <c r="F62" s="10"/>
      <c r="G62" s="10"/>
      <c r="H62" s="10"/>
    </row>
    <row r="63" spans="1:10" x14ac:dyDescent="0.3">
      <c r="A63" s="34"/>
      <c r="B63" s="21"/>
      <c r="C63" s="10"/>
      <c r="E63" s="10"/>
      <c r="F63" s="10"/>
      <c r="G63" s="10"/>
      <c r="H63" s="10"/>
    </row>
    <row r="64" spans="1:10" x14ac:dyDescent="0.3">
      <c r="A64" s="34"/>
      <c r="B64" s="21"/>
      <c r="C64" s="10"/>
      <c r="E64" s="10"/>
      <c r="F64" s="10"/>
      <c r="G64" s="10"/>
      <c r="H64" s="10"/>
    </row>
    <row r="65" spans="1:8" x14ac:dyDescent="0.3">
      <c r="A65" s="34"/>
      <c r="B65" s="21"/>
      <c r="C65" s="10"/>
      <c r="E65" s="10"/>
      <c r="F65" s="10"/>
      <c r="G65" s="10"/>
      <c r="H65" s="10"/>
    </row>
    <row r="66" spans="1:8" x14ac:dyDescent="0.3">
      <c r="A66" s="34"/>
      <c r="B66" s="21"/>
      <c r="C66" s="10"/>
      <c r="E66" s="10"/>
      <c r="F66" s="10"/>
      <c r="G66" s="10"/>
      <c r="H66" s="10"/>
    </row>
    <row r="67" spans="1:8" x14ac:dyDescent="0.3">
      <c r="A67" s="34"/>
      <c r="B67" s="21"/>
      <c r="C67" s="10"/>
      <c r="E67" s="10"/>
      <c r="F67" s="10"/>
      <c r="G67" s="10"/>
      <c r="H67" s="10"/>
    </row>
    <row r="68" spans="1:8" x14ac:dyDescent="0.3">
      <c r="A68" s="34"/>
      <c r="B68" s="21"/>
      <c r="C68" s="10"/>
      <c r="E68" s="10"/>
      <c r="F68" s="10"/>
      <c r="G68" s="10"/>
      <c r="H68" s="10"/>
    </row>
    <row r="69" spans="1:8" x14ac:dyDescent="0.3">
      <c r="A69" s="34"/>
      <c r="B69" s="21"/>
      <c r="C69" s="10"/>
      <c r="E69" s="10"/>
      <c r="F69" s="10"/>
      <c r="G69" s="10"/>
      <c r="H69" s="10"/>
    </row>
    <row r="70" spans="1:8" x14ac:dyDescent="0.3">
      <c r="A70" s="34"/>
      <c r="B70" s="21"/>
      <c r="C70" s="10"/>
      <c r="E70" s="10"/>
      <c r="F70" s="10"/>
      <c r="G70" s="10"/>
      <c r="H70" s="10"/>
    </row>
    <row r="71" spans="1:8" x14ac:dyDescent="0.3">
      <c r="A71" s="34"/>
      <c r="B71" s="21"/>
      <c r="C71" s="10"/>
      <c r="E71" s="10"/>
      <c r="F71" s="10"/>
      <c r="G71" s="10"/>
      <c r="H71" s="10"/>
    </row>
    <row r="72" spans="1:8" x14ac:dyDescent="0.3">
      <c r="A72" s="34"/>
      <c r="B72" s="21"/>
      <c r="C72" s="10"/>
      <c r="E72" s="10"/>
      <c r="F72" s="10"/>
      <c r="G72" s="10"/>
      <c r="H72" s="10"/>
    </row>
    <row r="73" spans="1:8" x14ac:dyDescent="0.3">
      <c r="A73" s="34"/>
      <c r="B73" s="21"/>
      <c r="C73" s="10"/>
      <c r="E73" s="10"/>
      <c r="F73" s="10"/>
      <c r="G73" s="10"/>
      <c r="H73" s="10"/>
    </row>
    <row r="74" spans="1:8" x14ac:dyDescent="0.3">
      <c r="A74" s="34"/>
      <c r="B74" s="21"/>
      <c r="C74" s="10"/>
      <c r="E74" s="10"/>
      <c r="F74" s="10"/>
      <c r="G74" s="10"/>
      <c r="H74" s="10"/>
    </row>
    <row r="75" spans="1:8" x14ac:dyDescent="0.3">
      <c r="A75" s="34"/>
      <c r="B75" s="21"/>
      <c r="C75" s="10"/>
      <c r="E75" s="10"/>
      <c r="F75" s="10"/>
      <c r="G75" s="10"/>
      <c r="H75" s="10"/>
    </row>
    <row r="76" spans="1:8" x14ac:dyDescent="0.3">
      <c r="A76" s="34"/>
      <c r="B76" s="21"/>
      <c r="C76" s="10"/>
      <c r="E76" s="10"/>
      <c r="F76" s="10"/>
      <c r="G76" s="10"/>
      <c r="H76" s="10"/>
    </row>
    <row r="77" spans="1:8" x14ac:dyDescent="0.3">
      <c r="A77" s="34"/>
      <c r="B77" s="21"/>
      <c r="C77" s="10"/>
      <c r="E77" s="10"/>
      <c r="F77" s="10"/>
      <c r="G77" s="10"/>
      <c r="H77" s="10"/>
    </row>
    <row r="78" spans="1:8" x14ac:dyDescent="0.3">
      <c r="A78" s="34"/>
      <c r="B78" s="21"/>
      <c r="C78" s="10"/>
      <c r="E78" s="10"/>
      <c r="F78" s="10"/>
      <c r="G78" s="10"/>
      <c r="H78" s="10"/>
    </row>
    <row r="79" spans="1:8" x14ac:dyDescent="0.3">
      <c r="A79" s="34"/>
      <c r="B79" s="21"/>
      <c r="C79" s="10"/>
      <c r="E79" s="10"/>
      <c r="F79" s="10"/>
      <c r="G79" s="10"/>
      <c r="H79" s="10"/>
    </row>
    <row r="80" spans="1:8" x14ac:dyDescent="0.3">
      <c r="A80" s="34"/>
      <c r="B80" s="21"/>
      <c r="C80" s="10"/>
      <c r="E80" s="10"/>
      <c r="F80" s="10"/>
      <c r="G80" s="10"/>
      <c r="H80" s="10"/>
    </row>
    <row r="81" spans="1:8" x14ac:dyDescent="0.3">
      <c r="A81" s="34"/>
      <c r="B81" s="21"/>
      <c r="C81" s="10"/>
      <c r="E81" s="10"/>
      <c r="F81" s="10"/>
      <c r="G81" s="10"/>
      <c r="H81" s="10"/>
    </row>
    <row r="82" spans="1:8" x14ac:dyDescent="0.3">
      <c r="A82" s="34"/>
      <c r="B82" s="21"/>
      <c r="C82" s="10"/>
      <c r="E82" s="10"/>
      <c r="F82" s="10"/>
      <c r="G82" s="10"/>
      <c r="H82" s="10"/>
    </row>
    <row r="83" spans="1:8" x14ac:dyDescent="0.3">
      <c r="A83" s="34"/>
      <c r="B83" s="21"/>
      <c r="C83" s="10"/>
      <c r="E83" s="10"/>
      <c r="F83" s="10"/>
      <c r="G83" s="10"/>
    </row>
    <row r="84" spans="1:8" x14ac:dyDescent="0.3">
      <c r="A84" s="34"/>
      <c r="B84" s="21"/>
      <c r="C84" s="10"/>
      <c r="E84" s="10"/>
      <c r="F84" s="10"/>
      <c r="G84" s="10"/>
    </row>
    <row r="85" spans="1:8" x14ac:dyDescent="0.3">
      <c r="A85" s="34"/>
      <c r="B85" s="21"/>
      <c r="C85" s="10"/>
      <c r="E85" s="10"/>
      <c r="F85" s="10"/>
      <c r="G85" s="10"/>
    </row>
    <row r="86" spans="1:8" x14ac:dyDescent="0.3">
      <c r="A86" s="34"/>
      <c r="B86" s="21"/>
      <c r="C86" s="10"/>
    </row>
  </sheetData>
  <mergeCells count="3">
    <mergeCell ref="A60:F60"/>
    <mergeCell ref="G3:H3"/>
    <mergeCell ref="A49:F49"/>
  </mergeCells>
  <pageMargins left="0.47244094488188981" right="0.27559055118110237" top="0.23622047244094491" bottom="0.39370078740157483" header="1.5748031496062993" footer="0.23622047244094491"/>
  <pageSetup scale="90" fitToWidth="0" orientation="portrait" horizontalDpi="360" verticalDpi="360" r:id="rId1"/>
  <headerFooter alignWithMargins="0">
    <oddFooter>&amp;C&amp;"Arial,Regular"&amp;7Pág. &amp;P / &amp;N</oddFooter>
  </headerFooter>
  <colBreaks count="1" manualBreakCount="1">
    <brk id="12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Presup. (2)</vt:lpstr>
      <vt:lpstr>'Modelo Presup. (2)'!Área_de_impresión</vt:lpstr>
      <vt:lpstr>'Modelo Presup.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Dell</cp:lastModifiedBy>
  <cp:lastPrinted>2021-07-27T18:58:07Z</cp:lastPrinted>
  <dcterms:created xsi:type="dcterms:W3CDTF">2021-05-12T16:00:49Z</dcterms:created>
  <dcterms:modified xsi:type="dcterms:W3CDTF">2022-11-15T19:56:25Z</dcterms:modified>
</cp:coreProperties>
</file>