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UPUESTO PARTICIPATIVO 2022\EN BLANCO 3 TRIMESTRE\"/>
    </mc:Choice>
  </mc:AlternateContent>
  <xr:revisionPtr revIDLastSave="0" documentId="13_ncr:1_{86AE64EC-4726-4496-9D5E-2045623A53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Presup. (2)" sheetId="2" r:id="rId1"/>
  </sheets>
  <externalReferences>
    <externalReference r:id="rId2"/>
  </externalReferences>
  <definedNames>
    <definedName name="_xlnm.Print_Area" localSheetId="0">'Modelo Presup. (2)'!$A$1:$I$57</definedName>
    <definedName name="ASCENSORES">[1]Ins!$D$51</definedName>
    <definedName name="BIDETBCOPVC" localSheetId="0">#REF!</definedName>
    <definedName name="BIDETBCOPVC">#REF!</definedName>
    <definedName name="BLOQUESVID">[1]Ins!$D$281</definedName>
    <definedName name="ESCMARAGLPR">[1]Ana!$M$452</definedName>
    <definedName name="FECHACREACION" localSheetId="0">#REF!</definedName>
    <definedName name="FECHACREACION">#REF!</definedName>
    <definedName name="GASOLINA">[1]Ins!$F$377</definedName>
    <definedName name="LABORATORIO">[1]Ins!$D$672</definedName>
    <definedName name="PABR58PER" localSheetId="0">[1]Ins!#REF!</definedName>
    <definedName name="PABR58PER">[1]Ins!#REF!</definedName>
    <definedName name="PLANTASELECT">[1]Ins!$D$863</definedName>
    <definedName name="PLIGADORA2">[1]Ins!$F$549</definedName>
    <definedName name="PWINCHE2000K">[1]Ins!$F$557</definedName>
    <definedName name="QUICIOGRABOTI40COL" localSheetId="0">[1]Ana!#REF!</definedName>
    <definedName name="QUICIOGRABOTI40COL">[1]Ana!#REF!</definedName>
    <definedName name="RENDBLOQUES">[1]Rndmto!$C$6</definedName>
    <definedName name="RESU" localSheetId="0">#REF!</definedName>
    <definedName name="RESU">#REF!</definedName>
    <definedName name="_xlnm.Print_Titles" localSheetId="0">'Modelo Presup. (2)'!$2:$11</definedName>
    <definedName name="USOSMADERA" localSheetId="0">#REF!</definedName>
    <definedName name="USOSMADE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2" l="1"/>
  <c r="D22" i="2" l="1"/>
  <c r="B35" i="2"/>
  <c r="D23" i="2" l="1"/>
  <c r="D24" i="2"/>
  <c r="D25" i="2" l="1"/>
  <c r="B15" i="2" l="1"/>
  <c r="B16" i="2" s="1"/>
  <c r="B20" i="2"/>
  <c r="B21" i="2" s="1"/>
  <c r="B22" i="2" s="1"/>
  <c r="B23" i="2" s="1"/>
  <c r="B24" i="2" s="1"/>
  <c r="B25" i="2" s="1"/>
  <c r="B26" i="2" s="1"/>
  <c r="B43" i="2"/>
  <c r="B44" i="2" s="1"/>
  <c r="B45" i="2" s="1"/>
  <c r="B46" i="2" s="1"/>
  <c r="B49" i="2" s="1"/>
  <c r="A43" i="2"/>
  <c r="A44" i="2" s="1"/>
  <c r="A45" i="2" s="1"/>
  <c r="A46" i="2" s="1"/>
  <c r="A49" i="2" s="1"/>
  <c r="F48" i="2" l="1"/>
  <c r="G48" i="2" s="1"/>
  <c r="F44" i="2"/>
  <c r="G44" i="2" s="1"/>
  <c r="F47" i="2"/>
  <c r="G47" i="2" s="1"/>
  <c r="F43" i="2"/>
  <c r="G43" i="2" s="1"/>
  <c r="F46" i="2"/>
  <c r="G46" i="2" s="1"/>
  <c r="F49" i="2"/>
  <c r="G49" i="2" s="1"/>
  <c r="F45" i="2"/>
  <c r="G45" i="2" s="1"/>
  <c r="G50" i="2" l="1"/>
  <c r="G54" i="2" s="1"/>
</calcChain>
</file>

<file path=xl/sharedStrings.xml><?xml version="1.0" encoding="utf-8"?>
<sst xmlns="http://schemas.openxmlformats.org/spreadsheetml/2006/main" count="75" uniqueCount="52">
  <si>
    <t>AYUNTAMIENTO DEL MUNICIPIO HIGÜEY</t>
  </si>
  <si>
    <t xml:space="preserve">PROVINCIA LA ALTAGRACIA </t>
  </si>
  <si>
    <t>Fecha de Creación:</t>
  </si>
  <si>
    <t xml:space="preserve"> DEPARTAMENTO CONSTRUCCIONES DE OBRAS MUNICIPALES </t>
  </si>
  <si>
    <t>Preparado por:</t>
  </si>
  <si>
    <t>OBRA:</t>
  </si>
  <si>
    <t>REF.</t>
  </si>
  <si>
    <t>D    E    S    C    R    I    P    C    I    O    N</t>
  </si>
  <si>
    <t>CANT.</t>
  </si>
  <si>
    <t>UNID.</t>
  </si>
  <si>
    <t>PRECIO U.</t>
  </si>
  <si>
    <t>VALOR</t>
  </si>
  <si>
    <t>%</t>
  </si>
  <si>
    <t>A</t>
  </si>
  <si>
    <t>B</t>
  </si>
  <si>
    <t>C</t>
  </si>
  <si>
    <t xml:space="preserve">SUB TOTAL GENERAL RD </t>
  </si>
  <si>
    <t>COSTOS INDIRECTOS</t>
  </si>
  <si>
    <t>Beneficios</t>
  </si>
  <si>
    <t>Seguro y Fianza</t>
  </si>
  <si>
    <t>Codia</t>
  </si>
  <si>
    <t>Gastos Administrativos</t>
  </si>
  <si>
    <t>TOTAL GENERAL</t>
  </si>
  <si>
    <t>TRABAJOS PRELIMINARES</t>
  </si>
  <si>
    <t>DESCRIPCION</t>
  </si>
  <si>
    <t>PA</t>
  </si>
  <si>
    <t>MOVIMIENTO DE TIERRA</t>
  </si>
  <si>
    <t>M3</t>
  </si>
  <si>
    <t>D</t>
  </si>
  <si>
    <t xml:space="preserve">UBICACION: </t>
  </si>
  <si>
    <t>INGENIERIA</t>
  </si>
  <si>
    <t>LETRERO</t>
  </si>
  <si>
    <t>DESMONTE Y LIMPIEZA</t>
  </si>
  <si>
    <t>SUMINISTRO CALICHE</t>
  </si>
  <si>
    <t>REGADO Y NIVELADO DE MATERIAL GRANULAR</t>
  </si>
  <si>
    <t>REGADO DE AGUA MATERIAL A COMPACTAR</t>
  </si>
  <si>
    <t>COMPACTACION DE RELLENO</t>
  </si>
  <si>
    <t>ESCARIFICACION</t>
  </si>
  <si>
    <t>BOTE DE MATERIAL</t>
  </si>
  <si>
    <t>OBRAS DE ARTES</t>
  </si>
  <si>
    <t>CONSTRUCCION DE CUNETAS</t>
  </si>
  <si>
    <t>LIMPIEZA FINAL</t>
  </si>
  <si>
    <t>KM</t>
  </si>
  <si>
    <t>HA</t>
  </si>
  <si>
    <t>M2</t>
  </si>
  <si>
    <t>Ley 616</t>
  </si>
  <si>
    <t>Transporte</t>
  </si>
  <si>
    <t>ITBIS</t>
  </si>
  <si>
    <t>VALOR RD$:</t>
  </si>
  <si>
    <t xml:space="preserve">REPARACION DE CAMINO </t>
  </si>
  <si>
    <t xml:space="preserve">REPARACION DE CAMINO, COMUNIDAD LA ESTANCIA, LA ALTAGRACIA HIGUEY </t>
  </si>
  <si>
    <t>M3E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</si>
</sst>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;[Red]\-&quot;$&quot;#,##0.00"/>
    <numFmt numFmtId="165" formatCode="\$#,##0.00"/>
    <numFmt numFmtId="166" formatCode="0.000"/>
    <numFmt numFmtId="167" formatCode="[$-F800]dddd\,\ mmmm\ dd\,\ yyyy"/>
    <numFmt numFmtId="168" formatCode="0.0000%"/>
    <numFmt numFmtId="169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MS Sans Serif"/>
    </font>
    <font>
      <sz val="14"/>
      <name val="Arial"/>
      <family val="2"/>
    </font>
    <font>
      <b/>
      <sz val="8"/>
      <color rgb="FF0070C0"/>
      <name val="Garamond"/>
      <family val="1"/>
    </font>
    <font>
      <b/>
      <sz val="14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i/>
      <sz val="8"/>
      <name val="Times New Roman"/>
      <family val="1"/>
    </font>
    <font>
      <sz val="8"/>
      <color rgb="FFFF0000"/>
      <name val="Times New Roman"/>
      <family val="1"/>
    </font>
    <font>
      <sz val="8"/>
      <name val="Calibri"/>
      <family val="2"/>
      <scheme val="minor"/>
    </font>
    <font>
      <b/>
      <sz val="8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4" fontId="2" fillId="0" borderId="0" xfId="1" applyNumberFormat="1" applyFont="1" applyAlignment="1">
      <alignment vertical="center"/>
    </xf>
    <xf numFmtId="165" fontId="3" fillId="2" borderId="0" xfId="1" applyNumberFormat="1" applyFont="1" applyFill="1" applyAlignment="1">
      <alignment horizontal="center" vertical="center"/>
    </xf>
    <xf numFmtId="166" fontId="4" fillId="2" borderId="0" xfId="1" applyNumberFormat="1" applyFont="1" applyFill="1" applyAlignment="1">
      <alignment horizontal="centerContinuous" vertical="center"/>
    </xf>
    <xf numFmtId="165" fontId="5" fillId="2" borderId="0" xfId="1" applyNumberFormat="1" applyFont="1" applyFill="1" applyAlignment="1">
      <alignment vertical="center"/>
    </xf>
    <xf numFmtId="165" fontId="6" fillId="2" borderId="0" xfId="1" applyNumberFormat="1" applyFont="1" applyFill="1" applyAlignment="1">
      <alignment horizontal="right" vertical="center"/>
    </xf>
    <xf numFmtId="4" fontId="5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horizontal="center" vertical="center"/>
    </xf>
    <xf numFmtId="166" fontId="5" fillId="2" borderId="0" xfId="1" applyNumberFormat="1" applyFont="1" applyFill="1" applyAlignment="1">
      <alignment horizontal="centerContinuous" vertical="center"/>
    </xf>
    <xf numFmtId="4" fontId="5" fillId="0" borderId="0" xfId="1" applyNumberFormat="1" applyFont="1" applyAlignment="1">
      <alignment vertical="center"/>
    </xf>
    <xf numFmtId="166" fontId="8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65" fontId="6" fillId="2" borderId="0" xfId="1" applyNumberFormat="1" applyFont="1" applyFill="1" applyAlignment="1">
      <alignment horizontal="center" vertical="center"/>
    </xf>
    <xf numFmtId="4" fontId="6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168" fontId="7" fillId="0" borderId="0" xfId="2" applyNumberFormat="1" applyFont="1" applyBorder="1" applyAlignment="1">
      <alignment vertical="center"/>
    </xf>
    <xf numFmtId="166" fontId="7" fillId="0" borderId="0" xfId="1" applyNumberFormat="1" applyFont="1" applyAlignment="1">
      <alignment horizontal="left" vertical="center"/>
    </xf>
    <xf numFmtId="4" fontId="10" fillId="0" borderId="0" xfId="1" applyNumberFormat="1" applyFont="1" applyAlignment="1">
      <alignment horizontal="centerContinuous" vertical="center"/>
    </xf>
    <xf numFmtId="169" fontId="5" fillId="0" borderId="0" xfId="1" applyNumberFormat="1" applyFont="1" applyAlignment="1">
      <alignment horizontal="center" vertical="center"/>
    </xf>
    <xf numFmtId="166" fontId="5" fillId="0" borderId="3" xfId="1" applyNumberFormat="1" applyFont="1" applyBorder="1" applyAlignment="1">
      <alignment vertical="center"/>
    </xf>
    <xf numFmtId="4" fontId="6" fillId="3" borderId="4" xfId="1" applyNumberFormat="1" applyFont="1" applyFill="1" applyBorder="1" applyAlignment="1">
      <alignment horizontal="centerContinuous" vertical="center"/>
    </xf>
    <xf numFmtId="166" fontId="6" fillId="3" borderId="5" xfId="1" applyNumberFormat="1" applyFont="1" applyFill="1" applyBorder="1" applyAlignment="1">
      <alignment horizontal="centerContinuous" vertical="center"/>
    </xf>
    <xf numFmtId="4" fontId="6" fillId="3" borderId="6" xfId="1" quotePrefix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Continuous" vertical="center"/>
    </xf>
    <xf numFmtId="166" fontId="8" fillId="0" borderId="0" xfId="1" applyNumberFormat="1" applyFont="1" applyAlignment="1">
      <alignment horizontal="centerContinuous" vertical="center"/>
    </xf>
    <xf numFmtId="4" fontId="11" fillId="0" borderId="0" xfId="1" quotePrefix="1" applyNumberFormat="1" applyFont="1" applyAlignment="1">
      <alignment horizontal="center" vertical="center"/>
    </xf>
    <xf numFmtId="4" fontId="8" fillId="0" borderId="0" xfId="1" quotePrefix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68" fontId="11" fillId="0" borderId="0" xfId="2" applyNumberFormat="1" applyFont="1" applyFill="1" applyBorder="1" applyAlignment="1">
      <alignment horizontal="center" vertical="center"/>
    </xf>
    <xf numFmtId="4" fontId="12" fillId="2" borderId="0" xfId="1" applyNumberFormat="1" applyFont="1" applyFill="1" applyAlignment="1">
      <alignment horizontal="left" vertical="center"/>
    </xf>
    <xf numFmtId="4" fontId="7" fillId="0" borderId="0" xfId="1" applyNumberFormat="1" applyFont="1" applyAlignment="1">
      <alignment horizontal="center" vertical="center"/>
    </xf>
    <xf numFmtId="4" fontId="7" fillId="0" borderId="0" xfId="1" applyNumberFormat="1" applyFont="1" applyAlignment="1">
      <alignment vertical="center"/>
    </xf>
    <xf numFmtId="4" fontId="13" fillId="2" borderId="0" xfId="1" applyNumberFormat="1" applyFont="1" applyFill="1" applyAlignment="1">
      <alignment horizontal="left" vertical="center"/>
    </xf>
    <xf numFmtId="4" fontId="11" fillId="0" borderId="7" xfId="1" applyNumberFormat="1" applyFont="1" applyBorder="1" applyAlignment="1">
      <alignment horizontal="center" vertical="center"/>
    </xf>
    <xf numFmtId="166" fontId="11" fillId="0" borderId="8" xfId="1" applyNumberFormat="1" applyFont="1" applyBorder="1" applyAlignment="1">
      <alignment vertical="center"/>
    </xf>
    <xf numFmtId="4" fontId="11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center" vertical="center"/>
    </xf>
    <xf numFmtId="166" fontId="7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left" vertical="center"/>
    </xf>
    <xf numFmtId="4" fontId="7" fillId="0" borderId="8" xfId="1" applyNumberFormat="1" applyFont="1" applyBorder="1" applyAlignment="1">
      <alignment vertical="center"/>
    </xf>
    <xf numFmtId="165" fontId="7" fillId="3" borderId="8" xfId="1" applyNumberFormat="1" applyFont="1" applyFill="1" applyBorder="1" applyAlignment="1">
      <alignment vertical="center"/>
    </xf>
    <xf numFmtId="166" fontId="7" fillId="0" borderId="0" xfId="1" applyNumberFormat="1" applyFont="1" applyAlignment="1">
      <alignment vertical="center"/>
    </xf>
    <xf numFmtId="4" fontId="7" fillId="0" borderId="0" xfId="1" quotePrefix="1" applyNumberFormat="1" applyFont="1" applyAlignment="1">
      <alignment horizontal="left" vertical="center"/>
    </xf>
    <xf numFmtId="165" fontId="11" fillId="3" borderId="8" xfId="3" applyNumberFormat="1" applyFont="1" applyFill="1" applyBorder="1" applyAlignment="1">
      <alignment vertical="center"/>
    </xf>
    <xf numFmtId="4" fontId="7" fillId="0" borderId="0" xfId="1" applyNumberFormat="1" applyFont="1" applyAlignment="1">
      <alignment horizontal="right" vertical="center"/>
    </xf>
    <xf numFmtId="4" fontId="14" fillId="0" borderId="0" xfId="1" applyNumberFormat="1" applyFont="1" applyAlignment="1">
      <alignment horizontal="center" vertical="center"/>
    </xf>
    <xf numFmtId="165" fontId="12" fillId="3" borderId="8" xfId="3" applyNumberFormat="1" applyFont="1" applyFill="1" applyBorder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Continuous" vertical="center"/>
    </xf>
    <xf numFmtId="165" fontId="6" fillId="0" borderId="0" xfId="1" applyNumberFormat="1" applyFont="1" applyAlignment="1">
      <alignment horizontal="centerContinuous" vertical="center"/>
    </xf>
    <xf numFmtId="168" fontId="6" fillId="0" borderId="0" xfId="2" applyNumberFormat="1" applyFont="1" applyBorder="1" applyAlignment="1">
      <alignment horizontal="centerContinuous" vertical="center"/>
    </xf>
    <xf numFmtId="4" fontId="7" fillId="0" borderId="8" xfId="1" quotePrefix="1" applyNumberFormat="1" applyFont="1" applyBorder="1" applyAlignment="1">
      <alignment horizontal="left" vertical="center"/>
    </xf>
    <xf numFmtId="168" fontId="6" fillId="0" borderId="0" xfId="2" applyNumberFormat="1" applyFont="1" applyAlignment="1">
      <alignment vertical="center"/>
    </xf>
    <xf numFmtId="4" fontId="15" fillId="0" borderId="0" xfId="1" applyNumberFormat="1" applyFont="1" applyAlignment="1">
      <alignment horizontal="center" vertical="center"/>
    </xf>
    <xf numFmtId="4" fontId="16" fillId="0" borderId="0" xfId="1" applyNumberFormat="1" applyFont="1" applyAlignment="1">
      <alignment horizontal="center" vertical="center"/>
    </xf>
    <xf numFmtId="168" fontId="7" fillId="0" borderId="0" xfId="2" applyNumberFormat="1" applyFont="1" applyAlignment="1">
      <alignment vertical="center"/>
    </xf>
    <xf numFmtId="4" fontId="13" fillId="0" borderId="0" xfId="1" applyNumberFormat="1" applyFont="1" applyBorder="1" applyAlignment="1">
      <alignment horizontal="center" vertical="center"/>
    </xf>
    <xf numFmtId="165" fontId="12" fillId="4" borderId="0" xfId="3" applyNumberFormat="1" applyFont="1" applyFill="1" applyBorder="1" applyAlignment="1">
      <alignment vertical="center"/>
    </xf>
    <xf numFmtId="168" fontId="11" fillId="4" borderId="0" xfId="2" applyNumberFormat="1" applyFont="1" applyFill="1" applyBorder="1" applyAlignment="1">
      <alignment vertical="center"/>
    </xf>
    <xf numFmtId="165" fontId="14" fillId="3" borderId="8" xfId="3" applyNumberFormat="1" applyFont="1" applyFill="1" applyBorder="1" applyAlignment="1">
      <alignment vertical="center"/>
    </xf>
    <xf numFmtId="4" fontId="16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4" fontId="13" fillId="0" borderId="9" xfId="1" applyNumberFormat="1" applyFont="1" applyBorder="1" applyAlignment="1">
      <alignment horizontal="center" vertical="center"/>
    </xf>
    <xf numFmtId="168" fontId="18" fillId="4" borderId="0" xfId="2" applyNumberFormat="1" applyFont="1" applyFill="1" applyBorder="1" applyAlignment="1">
      <alignment vertical="center"/>
    </xf>
    <xf numFmtId="4" fontId="15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165" fontId="12" fillId="4" borderId="10" xfId="3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vertical="center"/>
    </xf>
    <xf numFmtId="166" fontId="11" fillId="0" borderId="1" xfId="1" applyNumberFormat="1" applyFont="1" applyBorder="1" applyAlignment="1">
      <alignment vertical="center"/>
    </xf>
    <xf numFmtId="4" fontId="11" fillId="0" borderId="11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 vertical="center"/>
    </xf>
    <xf numFmtId="4" fontId="11" fillId="0" borderId="0" xfId="1" applyNumberFormat="1" applyFont="1" applyBorder="1" applyAlignment="1">
      <alignment vertical="center"/>
    </xf>
    <xf numFmtId="4" fontId="11" fillId="0" borderId="11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Continuous" vertical="center"/>
    </xf>
    <xf numFmtId="4" fontId="6" fillId="0" borderId="1" xfId="1" applyNumberFormat="1" applyFont="1" applyBorder="1" applyAlignment="1">
      <alignment horizontal="centerContinuous" vertical="center"/>
    </xf>
    <xf numFmtId="166" fontId="5" fillId="0" borderId="0" xfId="1" applyNumberFormat="1" applyFont="1" applyBorder="1" applyAlignment="1">
      <alignment vertical="center"/>
    </xf>
    <xf numFmtId="168" fontId="6" fillId="4" borderId="12" xfId="2" applyNumberFormat="1" applyFont="1" applyFill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/>
    </xf>
    <xf numFmtId="166" fontId="7" fillId="0" borderId="3" xfId="1" applyNumberFormat="1" applyFont="1" applyBorder="1" applyAlignment="1">
      <alignment vertical="center"/>
    </xf>
    <xf numFmtId="4" fontId="5" fillId="0" borderId="0" xfId="1" applyNumberFormat="1" applyFont="1" applyAlignment="1">
      <alignment horizontal="left" vertical="center"/>
    </xf>
    <xf numFmtId="165" fontId="6" fillId="2" borderId="0" xfId="1" applyNumberFormat="1" applyFont="1" applyFill="1" applyAlignment="1">
      <alignment horizontal="left" vertical="center"/>
    </xf>
    <xf numFmtId="168" fontId="11" fillId="4" borderId="13" xfId="2" applyNumberFormat="1" applyFont="1" applyFill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167" fontId="7" fillId="2" borderId="1" xfId="1" applyNumberFormat="1" applyFont="1" applyFill="1" applyBorder="1" applyAlignment="1">
      <alignment horizontal="right" vertical="center"/>
    </xf>
    <xf numFmtId="4" fontId="13" fillId="0" borderId="0" xfId="1" applyNumberFormat="1" applyFont="1" applyAlignment="1">
      <alignment horizontal="center" vertical="center"/>
    </xf>
    <xf numFmtId="4" fontId="13" fillId="0" borderId="9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13" fillId="0" borderId="0" xfId="1" applyNumberFormat="1" applyFont="1" applyBorder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7329</xdr:rowOff>
    </xdr:from>
    <xdr:to>
      <xdr:col>1</xdr:col>
      <xdr:colOff>268360</xdr:colOff>
      <xdr:row>4</xdr:row>
      <xdr:rowOff>56031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464CEB-0066-4CE1-90F0-7587ADD52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413"/>
          <a:ext cx="524494" cy="528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i5559-4682SLV\Desktop\Paduer%20Luciano\2008%2010%20Oct%20t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  <sheetName val="Modelo Presup."/>
    </sheetNames>
    <sheetDataSet>
      <sheetData sheetId="0"/>
      <sheetData sheetId="1">
        <row r="51">
          <cell r="D51" t="str">
            <v>ASCENSORES:</v>
          </cell>
        </row>
        <row r="281">
          <cell r="D281" t="str">
            <v>BLOQUES DE VIDRIO:</v>
          </cell>
        </row>
        <row r="377">
          <cell r="F377">
            <v>141.4</v>
          </cell>
        </row>
        <row r="549">
          <cell r="F549">
            <v>133980</v>
          </cell>
        </row>
        <row r="557">
          <cell r="F557">
            <v>265152.15999999997</v>
          </cell>
        </row>
        <row r="672">
          <cell r="D672" t="str">
            <v>LABORATORIO MECANICA DE SUELOS&gt;</v>
          </cell>
        </row>
        <row r="863">
          <cell r="D863" t="str">
            <v>PLANTAS ELECTRICAS:</v>
          </cell>
        </row>
      </sheetData>
      <sheetData sheetId="2">
        <row r="6">
          <cell r="C6" t="str">
            <v>BLOQUES:</v>
          </cell>
        </row>
      </sheetData>
      <sheetData sheetId="3"/>
      <sheetData sheetId="4">
        <row r="452">
          <cell r="M452">
            <v>1778.98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0"/>
  <sheetViews>
    <sheetView showGridLines="0" tabSelected="1" view="pageBreakPreview" topLeftCell="A22" zoomScale="119" zoomScaleNormal="119" zoomScaleSheetLayoutView="119" workbookViewId="0">
      <selection activeCell="C7" sqref="C7"/>
    </sheetView>
  </sheetViews>
  <sheetFormatPr baseColWidth="10" defaultColWidth="10.6640625" defaultRowHeight="10.199999999999999" outlineLevelRow="1" x14ac:dyDescent="0.3"/>
  <cols>
    <col min="1" max="1" width="3.88671875" style="6" customWidth="1"/>
    <col min="2" max="2" width="6.6640625" style="7" customWidth="1"/>
    <col min="3" max="3" width="47.44140625" style="39" customWidth="1"/>
    <col min="4" max="4" width="9.33203125" style="10" customWidth="1"/>
    <col min="5" max="5" width="4.6640625" style="6" customWidth="1"/>
    <col min="6" max="6" width="13.44140625" style="18" bestFit="1" customWidth="1"/>
    <col min="7" max="7" width="12.44140625" style="18" customWidth="1"/>
    <col min="8" max="8" width="9.6640625" style="64" customWidth="1"/>
    <col min="9" max="13" width="1.6640625" style="10" customWidth="1"/>
    <col min="14" max="16384" width="10.6640625" style="10"/>
  </cols>
  <sheetData>
    <row r="2" spans="1:9" s="1" customFormat="1" ht="12.75" customHeight="1" x14ac:dyDescent="0.3">
      <c r="C2" s="2" t="s">
        <v>0</v>
      </c>
      <c r="D2" s="3"/>
      <c r="E2" s="4"/>
      <c r="F2" s="4"/>
      <c r="G2" s="5"/>
      <c r="H2" s="77"/>
    </row>
    <row r="3" spans="1:9" ht="13.5" customHeight="1" x14ac:dyDescent="0.3">
      <c r="C3" s="8" t="s">
        <v>1</v>
      </c>
      <c r="D3" s="9"/>
      <c r="E3" s="4"/>
      <c r="F3" s="5" t="s">
        <v>2</v>
      </c>
      <c r="G3" s="97"/>
      <c r="H3" s="97"/>
    </row>
    <row r="4" spans="1:9" ht="12" customHeight="1" x14ac:dyDescent="0.3">
      <c r="B4" s="11"/>
      <c r="C4" s="2" t="s">
        <v>3</v>
      </c>
      <c r="D4" s="9"/>
      <c r="E4" s="12" t="s">
        <v>4</v>
      </c>
      <c r="F4" s="100"/>
      <c r="G4" s="100"/>
      <c r="H4" s="100"/>
    </row>
    <row r="5" spans="1:9" ht="12" customHeight="1" x14ac:dyDescent="0.3">
      <c r="B5" s="11"/>
      <c r="C5" s="13"/>
      <c r="D5" s="9"/>
      <c r="E5" s="12"/>
      <c r="F5" s="14"/>
      <c r="G5" s="15"/>
      <c r="H5" s="16"/>
    </row>
    <row r="6" spans="1:9" ht="12" customHeight="1" x14ac:dyDescent="0.3">
      <c r="B6" s="11"/>
      <c r="C6" s="13"/>
      <c r="D6" s="9"/>
      <c r="E6" s="12"/>
      <c r="F6" s="14"/>
      <c r="G6" s="15"/>
      <c r="H6" s="16"/>
    </row>
    <row r="7" spans="1:9" s="6" customFormat="1" ht="12" customHeight="1" x14ac:dyDescent="0.3">
      <c r="A7" s="93" t="s">
        <v>48</v>
      </c>
      <c r="B7" s="7"/>
      <c r="C7" s="94"/>
      <c r="D7" s="17"/>
      <c r="F7" s="18"/>
      <c r="G7" s="18"/>
      <c r="H7" s="19"/>
    </row>
    <row r="8" spans="1:9" s="6" customFormat="1" ht="12" customHeight="1" x14ac:dyDescent="0.3">
      <c r="A8" s="20" t="s">
        <v>5</v>
      </c>
      <c r="B8" s="21"/>
      <c r="C8" s="11" t="s">
        <v>49</v>
      </c>
      <c r="F8" s="15"/>
      <c r="G8" s="22"/>
    </row>
    <row r="9" spans="1:9" s="6" customFormat="1" ht="12" customHeight="1" x14ac:dyDescent="0.3">
      <c r="A9" s="92" t="s">
        <v>29</v>
      </c>
      <c r="B9" s="92"/>
      <c r="C9" s="92" t="s">
        <v>50</v>
      </c>
      <c r="D9" s="92"/>
      <c r="E9" s="92"/>
      <c r="F9" s="92"/>
      <c r="G9" s="23"/>
      <c r="H9" s="89"/>
    </row>
    <row r="10" spans="1:9" s="29" customFormat="1" ht="12" customHeight="1" x14ac:dyDescent="0.3">
      <c r="A10" s="24" t="s">
        <v>6</v>
      </c>
      <c r="B10" s="25"/>
      <c r="C10" s="26" t="s">
        <v>7</v>
      </c>
      <c r="D10" s="26" t="s">
        <v>8</v>
      </c>
      <c r="E10" s="27" t="s">
        <v>9</v>
      </c>
      <c r="F10" s="28" t="s">
        <v>10</v>
      </c>
      <c r="G10" s="28" t="s">
        <v>11</v>
      </c>
      <c r="H10" s="90"/>
      <c r="I10" s="91"/>
    </row>
    <row r="11" spans="1:9" s="34" customFormat="1" ht="13.5" customHeight="1" x14ac:dyDescent="0.3">
      <c r="A11" s="30"/>
      <c r="B11" s="31"/>
      <c r="C11" s="32"/>
      <c r="D11" s="33"/>
      <c r="F11" s="35"/>
      <c r="G11" s="35"/>
      <c r="H11" s="36"/>
    </row>
    <row r="12" spans="1:9" ht="12.75" customHeight="1" x14ac:dyDescent="0.3">
      <c r="A12" s="83"/>
      <c r="B12" s="40" t="s">
        <v>24</v>
      </c>
      <c r="C12" s="37"/>
      <c r="H12" s="19"/>
    </row>
    <row r="13" spans="1:9" ht="12" customHeight="1" x14ac:dyDescent="0.3">
      <c r="A13" s="81"/>
      <c r="B13" s="80"/>
      <c r="C13" s="80"/>
      <c r="D13" s="84"/>
      <c r="E13" s="82"/>
      <c r="F13" s="39"/>
      <c r="G13" s="10"/>
      <c r="H13" s="39"/>
    </row>
    <row r="14" spans="1:9" ht="12" customHeight="1" x14ac:dyDescent="0.3">
      <c r="A14" s="41" t="s">
        <v>13</v>
      </c>
      <c r="B14" s="42">
        <v>1</v>
      </c>
      <c r="C14" s="42" t="s">
        <v>23</v>
      </c>
      <c r="D14" s="85"/>
      <c r="E14" s="86"/>
      <c r="F14" s="39"/>
      <c r="G14" s="10"/>
      <c r="H14" s="19"/>
    </row>
    <row r="15" spans="1:9" ht="12" customHeight="1" x14ac:dyDescent="0.3">
      <c r="A15" s="44" t="s">
        <v>13</v>
      </c>
      <c r="B15" s="45">
        <f>0.001+B14</f>
        <v>1.0009999999999999</v>
      </c>
      <c r="C15" s="45" t="s">
        <v>30</v>
      </c>
      <c r="D15" s="47">
        <v>1.6</v>
      </c>
      <c r="E15" s="44" t="s">
        <v>42</v>
      </c>
      <c r="F15" s="47"/>
      <c r="G15" s="48"/>
      <c r="H15" s="10"/>
    </row>
    <row r="16" spans="1:9" ht="12" customHeight="1" x14ac:dyDescent="0.3">
      <c r="A16" s="44" t="s">
        <v>13</v>
      </c>
      <c r="B16" s="45">
        <f>0.001+B15</f>
        <v>1.0019999999999998</v>
      </c>
      <c r="C16" s="45" t="s">
        <v>31</v>
      </c>
      <c r="D16" s="47">
        <v>1</v>
      </c>
      <c r="E16" s="44" t="s">
        <v>25</v>
      </c>
      <c r="F16" s="47"/>
      <c r="G16" s="48"/>
      <c r="H16" s="10"/>
    </row>
    <row r="17" spans="1:9" ht="12" customHeight="1" outlineLevel="1" x14ac:dyDescent="0.3">
      <c r="A17" s="38"/>
      <c r="B17" s="49"/>
      <c r="C17" s="50"/>
      <c r="D17" s="39"/>
      <c r="E17" s="38"/>
      <c r="F17" s="39"/>
      <c r="G17" s="51"/>
      <c r="H17" s="19"/>
    </row>
    <row r="18" spans="1:9" ht="12" customHeight="1" x14ac:dyDescent="0.3">
      <c r="A18" s="38"/>
      <c r="B18" s="49"/>
      <c r="C18" s="52"/>
      <c r="D18" s="39"/>
      <c r="E18" s="38"/>
      <c r="F18" s="39"/>
      <c r="G18" s="39"/>
      <c r="H18" s="72"/>
    </row>
    <row r="19" spans="1:9" ht="12" customHeight="1" x14ac:dyDescent="0.3">
      <c r="A19" s="41" t="s">
        <v>14</v>
      </c>
      <c r="B19" s="42">
        <v>2</v>
      </c>
      <c r="C19" s="43" t="s">
        <v>26</v>
      </c>
      <c r="D19" s="39"/>
      <c r="E19" s="38"/>
      <c r="F19" s="39"/>
      <c r="G19" s="10"/>
      <c r="H19" s="19"/>
    </row>
    <row r="20" spans="1:9" ht="12" customHeight="1" x14ac:dyDescent="0.3">
      <c r="A20" s="44" t="s">
        <v>14</v>
      </c>
      <c r="B20" s="45">
        <f>0.001+B19</f>
        <v>2.0009999999999999</v>
      </c>
      <c r="C20" s="46" t="s">
        <v>32</v>
      </c>
      <c r="D20" s="47">
        <v>1.04</v>
      </c>
      <c r="E20" s="44" t="s">
        <v>43</v>
      </c>
      <c r="F20" s="47"/>
      <c r="G20" s="48"/>
      <c r="H20" s="39"/>
    </row>
    <row r="21" spans="1:9" ht="12" customHeight="1" x14ac:dyDescent="0.3">
      <c r="A21" s="44" t="s">
        <v>14</v>
      </c>
      <c r="B21" s="45">
        <f t="shared" ref="B21:B26" si="0">0.001+B20</f>
        <v>2.0019999999999998</v>
      </c>
      <c r="C21" s="46" t="s">
        <v>33</v>
      </c>
      <c r="D21" s="47">
        <v>2010</v>
      </c>
      <c r="E21" s="44" t="s">
        <v>27</v>
      </c>
      <c r="F21" s="47"/>
      <c r="G21" s="48"/>
      <c r="H21" s="10"/>
    </row>
    <row r="22" spans="1:9" ht="12" customHeight="1" x14ac:dyDescent="0.3">
      <c r="A22" s="44" t="s">
        <v>14</v>
      </c>
      <c r="B22" s="45">
        <f t="shared" si="0"/>
        <v>2.0029999999999997</v>
      </c>
      <c r="C22" s="46" t="s">
        <v>34</v>
      </c>
      <c r="D22" s="47">
        <f>D21</f>
        <v>2010</v>
      </c>
      <c r="E22" s="44" t="s">
        <v>27</v>
      </c>
      <c r="F22" s="47"/>
      <c r="G22" s="48"/>
      <c r="H22" s="10"/>
    </row>
    <row r="23" spans="1:9" ht="12" customHeight="1" x14ac:dyDescent="0.3">
      <c r="A23" s="44" t="s">
        <v>14</v>
      </c>
      <c r="B23" s="45">
        <f t="shared" si="0"/>
        <v>2.0039999999999996</v>
      </c>
      <c r="C23" s="46" t="s">
        <v>35</v>
      </c>
      <c r="D23" s="47">
        <f>D22</f>
        <v>2010</v>
      </c>
      <c r="E23" s="44" t="s">
        <v>27</v>
      </c>
      <c r="F23" s="47"/>
      <c r="G23" s="48"/>
      <c r="H23" s="10"/>
    </row>
    <row r="24" spans="1:9" ht="12" customHeight="1" outlineLevel="1" x14ac:dyDescent="0.3">
      <c r="A24" s="44" t="s">
        <v>14</v>
      </c>
      <c r="B24" s="45">
        <f t="shared" si="0"/>
        <v>2.0049999999999994</v>
      </c>
      <c r="C24" s="46" t="s">
        <v>36</v>
      </c>
      <c r="D24" s="47">
        <f>D23</f>
        <v>2010</v>
      </c>
      <c r="E24" s="44" t="s">
        <v>27</v>
      </c>
      <c r="F24" s="47"/>
      <c r="G24" s="48"/>
      <c r="H24" s="19"/>
    </row>
    <row r="25" spans="1:9" ht="12" customHeight="1" outlineLevel="1" x14ac:dyDescent="0.3">
      <c r="A25" s="44" t="s">
        <v>14</v>
      </c>
      <c r="B25" s="45">
        <f t="shared" si="0"/>
        <v>2.0059999999999993</v>
      </c>
      <c r="C25" s="46" t="s">
        <v>37</v>
      </c>
      <c r="D25" s="47">
        <f>D24/0.3</f>
        <v>6700</v>
      </c>
      <c r="E25" s="44" t="s">
        <v>44</v>
      </c>
      <c r="F25" s="47"/>
      <c r="G25" s="48"/>
      <c r="H25" s="19"/>
    </row>
    <row r="26" spans="1:9" ht="12" customHeight="1" outlineLevel="1" x14ac:dyDescent="0.3">
      <c r="A26" s="44" t="s">
        <v>14</v>
      </c>
      <c r="B26" s="45">
        <f t="shared" si="0"/>
        <v>2.0069999999999992</v>
      </c>
      <c r="C26" s="46" t="s">
        <v>38</v>
      </c>
      <c r="D26" s="47">
        <v>832</v>
      </c>
      <c r="E26" s="44" t="s">
        <v>27</v>
      </c>
      <c r="F26" s="47"/>
      <c r="G26" s="48"/>
      <c r="H26" s="19"/>
    </row>
    <row r="27" spans="1:9" ht="12" customHeight="1" outlineLevel="1" x14ac:dyDescent="0.3">
      <c r="A27" s="38"/>
      <c r="B27" s="49"/>
      <c r="C27" s="50"/>
      <c r="D27" s="39"/>
      <c r="E27" s="38"/>
      <c r="F27" s="39"/>
      <c r="G27" s="51"/>
      <c r="H27" s="19"/>
    </row>
    <row r="28" spans="1:9" ht="12" customHeight="1" outlineLevel="1" x14ac:dyDescent="0.3">
      <c r="A28" s="53"/>
      <c r="B28" s="70"/>
      <c r="C28" s="70"/>
      <c r="D28" s="70"/>
      <c r="E28" s="70"/>
      <c r="F28" s="65"/>
      <c r="G28" s="75"/>
      <c r="H28" s="19"/>
    </row>
    <row r="29" spans="1:9" ht="12" customHeight="1" x14ac:dyDescent="0.3">
      <c r="A29" s="41" t="s">
        <v>15</v>
      </c>
      <c r="B29" s="42">
        <v>3</v>
      </c>
      <c r="C29" s="43" t="s">
        <v>39</v>
      </c>
      <c r="D29" s="39"/>
      <c r="E29" s="38"/>
      <c r="F29" s="39"/>
      <c r="G29" s="10"/>
      <c r="H29" s="72"/>
    </row>
    <row r="30" spans="1:9" ht="12.6" customHeight="1" x14ac:dyDescent="0.3">
      <c r="A30" s="44" t="s">
        <v>15</v>
      </c>
      <c r="B30" s="45">
        <f>0.001+B29</f>
        <v>3.0009999999999999</v>
      </c>
      <c r="C30" s="46" t="s">
        <v>40</v>
      </c>
      <c r="D30" s="47">
        <v>200</v>
      </c>
      <c r="E30" s="44" t="s">
        <v>51</v>
      </c>
      <c r="F30" s="47"/>
      <c r="G30" s="48"/>
      <c r="H30" s="95"/>
      <c r="I30" s="96"/>
    </row>
    <row r="31" spans="1:9" ht="12" customHeight="1" x14ac:dyDescent="0.3">
      <c r="A31" s="53"/>
      <c r="B31" s="70"/>
      <c r="C31" s="78"/>
      <c r="D31" s="70"/>
      <c r="E31" s="70"/>
      <c r="F31" s="65"/>
      <c r="G31" s="51"/>
      <c r="H31" s="67"/>
      <c r="I31" s="96"/>
    </row>
    <row r="32" spans="1:9" ht="12" customHeight="1" x14ac:dyDescent="0.3">
      <c r="A32" s="53"/>
      <c r="B32" s="70"/>
      <c r="C32" s="70"/>
      <c r="D32" s="70"/>
      <c r="E32" s="70"/>
      <c r="F32" s="65"/>
      <c r="G32" s="10"/>
      <c r="H32" s="67"/>
    </row>
    <row r="33" spans="1:8" ht="12" customHeight="1" x14ac:dyDescent="0.3">
      <c r="A33" s="81"/>
      <c r="B33" s="80"/>
      <c r="C33" s="79"/>
      <c r="D33" s="39"/>
      <c r="E33" s="38"/>
      <c r="F33" s="39"/>
      <c r="G33" s="10"/>
      <c r="H33" s="67"/>
    </row>
    <row r="34" spans="1:8" ht="12" customHeight="1" x14ac:dyDescent="0.3">
      <c r="A34" s="41" t="s">
        <v>28</v>
      </c>
      <c r="B34" s="42">
        <v>4</v>
      </c>
      <c r="C34" s="43" t="s">
        <v>41</v>
      </c>
      <c r="D34" s="39"/>
      <c r="E34" s="38"/>
      <c r="F34" s="39"/>
      <c r="G34" s="10"/>
      <c r="H34" s="67"/>
    </row>
    <row r="35" spans="1:8" ht="12" customHeight="1" x14ac:dyDescent="0.3">
      <c r="A35" s="44" t="s">
        <v>28</v>
      </c>
      <c r="B35" s="45">
        <f>0.001+B34</f>
        <v>4.0010000000000003</v>
      </c>
      <c r="C35" s="46" t="s">
        <v>41</v>
      </c>
      <c r="D35" s="47">
        <v>1</v>
      </c>
      <c r="E35" s="44" t="s">
        <v>25</v>
      </c>
      <c r="F35" s="47"/>
      <c r="G35" s="48"/>
      <c r="H35" s="67"/>
    </row>
    <row r="36" spans="1:8" ht="12" customHeight="1" x14ac:dyDescent="0.3">
      <c r="A36" s="38"/>
      <c r="B36" s="49"/>
      <c r="C36" s="50"/>
      <c r="D36" s="39"/>
      <c r="E36" s="38"/>
      <c r="F36" s="39"/>
      <c r="G36" s="51"/>
      <c r="H36" s="67"/>
    </row>
    <row r="37" spans="1:8" ht="12" customHeight="1" x14ac:dyDescent="0.3">
      <c r="A37" s="53"/>
      <c r="B37" s="70"/>
      <c r="C37" s="70"/>
      <c r="D37" s="70"/>
      <c r="E37" s="70"/>
      <c r="F37" s="65"/>
      <c r="G37" s="66"/>
      <c r="H37" s="67"/>
    </row>
    <row r="38" spans="1:8" ht="12" customHeight="1" x14ac:dyDescent="0.3">
      <c r="A38" s="53"/>
      <c r="B38" s="70"/>
      <c r="C38" s="70"/>
      <c r="D38" s="70"/>
      <c r="E38" s="70"/>
      <c r="F38" s="65"/>
      <c r="G38" s="66"/>
      <c r="H38" s="67"/>
    </row>
    <row r="39" spans="1:8" ht="12" customHeight="1" x14ac:dyDescent="0.3">
      <c r="A39" s="53"/>
      <c r="B39" s="70"/>
      <c r="C39" s="70" t="s">
        <v>16</v>
      </c>
      <c r="D39" s="70"/>
      <c r="E39" s="70"/>
      <c r="F39" s="71"/>
      <c r="G39" s="54"/>
      <c r="H39" s="67"/>
    </row>
    <row r="40" spans="1:8" ht="12" customHeight="1" x14ac:dyDescent="0.3">
      <c r="A40" s="53"/>
      <c r="B40" s="70"/>
      <c r="C40" s="70"/>
      <c r="D40" s="70"/>
      <c r="E40" s="70"/>
      <c r="F40" s="65"/>
      <c r="G40" s="66"/>
      <c r="H40" s="67"/>
    </row>
    <row r="41" spans="1:8" ht="12" customHeight="1" x14ac:dyDescent="0.3">
      <c r="A41" s="38"/>
      <c r="B41" s="49"/>
      <c r="C41" s="52"/>
      <c r="D41" s="39"/>
      <c r="E41" s="38"/>
      <c r="F41" s="39"/>
      <c r="G41" s="76"/>
      <c r="H41" s="67"/>
    </row>
    <row r="42" spans="1:8" ht="12" customHeight="1" x14ac:dyDescent="0.3">
      <c r="A42" s="41"/>
      <c r="B42" s="42"/>
      <c r="C42" s="43" t="s">
        <v>17</v>
      </c>
      <c r="D42" s="39"/>
      <c r="E42" s="38"/>
      <c r="F42" s="39"/>
      <c r="G42" s="10"/>
      <c r="H42" s="67"/>
    </row>
    <row r="43" spans="1:8" ht="12" customHeight="1" x14ac:dyDescent="0.3">
      <c r="A43" s="44">
        <f>A42</f>
        <v>0</v>
      </c>
      <c r="B43" s="45">
        <f>0.001+B42</f>
        <v>1E-3</v>
      </c>
      <c r="C43" s="46" t="s">
        <v>18</v>
      </c>
      <c r="D43" s="47">
        <v>10</v>
      </c>
      <c r="E43" s="44" t="s">
        <v>12</v>
      </c>
      <c r="F43" s="68">
        <f>$G$39</f>
        <v>0</v>
      </c>
      <c r="G43" s="48">
        <f>D43%*F43</f>
        <v>0</v>
      </c>
      <c r="H43" s="67"/>
    </row>
    <row r="44" spans="1:8" ht="12" customHeight="1" x14ac:dyDescent="0.3">
      <c r="A44" s="44">
        <f t="shared" ref="A44:A46" si="1">A43</f>
        <v>0</v>
      </c>
      <c r="B44" s="45">
        <f t="shared" ref="B44:B46" si="2">0.001+B43</f>
        <v>2E-3</v>
      </c>
      <c r="C44" s="46" t="s">
        <v>19</v>
      </c>
      <c r="D44" s="47">
        <v>4.5</v>
      </c>
      <c r="E44" s="44" t="s">
        <v>12</v>
      </c>
      <c r="F44" s="68">
        <f t="shared" ref="F44:F49" si="3">$G$39</f>
        <v>0</v>
      </c>
      <c r="G44" s="48">
        <f t="shared" ref="G44:G49" si="4">D44%*F44</f>
        <v>0</v>
      </c>
      <c r="H44" s="67"/>
    </row>
    <row r="45" spans="1:8" ht="12" customHeight="1" x14ac:dyDescent="0.3">
      <c r="A45" s="44">
        <f t="shared" si="1"/>
        <v>0</v>
      </c>
      <c r="B45" s="45">
        <f t="shared" si="2"/>
        <v>3.0000000000000001E-3</v>
      </c>
      <c r="C45" s="60" t="s">
        <v>45</v>
      </c>
      <c r="D45" s="47">
        <v>1</v>
      </c>
      <c r="E45" s="44" t="s">
        <v>12</v>
      </c>
      <c r="F45" s="68">
        <f t="shared" si="3"/>
        <v>0</v>
      </c>
      <c r="G45" s="48">
        <f t="shared" si="4"/>
        <v>0</v>
      </c>
      <c r="H45" s="67"/>
    </row>
    <row r="46" spans="1:8" ht="12" customHeight="1" x14ac:dyDescent="0.3">
      <c r="A46" s="44">
        <f t="shared" si="1"/>
        <v>0</v>
      </c>
      <c r="B46" s="45">
        <f t="shared" si="2"/>
        <v>4.0000000000000001E-3</v>
      </c>
      <c r="C46" s="60" t="s">
        <v>20</v>
      </c>
      <c r="D46" s="47">
        <v>0.1</v>
      </c>
      <c r="E46" s="44" t="s">
        <v>12</v>
      </c>
      <c r="F46" s="68">
        <f t="shared" si="3"/>
        <v>0</v>
      </c>
      <c r="G46" s="48">
        <f t="shared" si="4"/>
        <v>0</v>
      </c>
      <c r="H46" s="67"/>
    </row>
    <row r="47" spans="1:8" ht="12" customHeight="1" x14ac:dyDescent="0.3">
      <c r="A47" s="44"/>
      <c r="B47" s="45"/>
      <c r="C47" s="60" t="s">
        <v>21</v>
      </c>
      <c r="D47" s="47">
        <v>2</v>
      </c>
      <c r="E47" s="44" t="s">
        <v>12</v>
      </c>
      <c r="F47" s="68">
        <f t="shared" si="3"/>
        <v>0</v>
      </c>
      <c r="G47" s="48">
        <f t="shared" si="4"/>
        <v>0</v>
      </c>
      <c r="H47" s="67"/>
    </row>
    <row r="48" spans="1:8" ht="12" customHeight="1" x14ac:dyDescent="0.3">
      <c r="A48" s="44"/>
      <c r="B48" s="45"/>
      <c r="C48" s="60" t="s">
        <v>46</v>
      </c>
      <c r="D48" s="47">
        <v>3</v>
      </c>
      <c r="E48" s="44" t="s">
        <v>12</v>
      </c>
      <c r="F48" s="68">
        <f t="shared" si="3"/>
        <v>0</v>
      </c>
      <c r="G48" s="48">
        <f t="shared" si="4"/>
        <v>0</v>
      </c>
      <c r="H48" s="67"/>
    </row>
    <row r="49" spans="1:8" ht="12.75" customHeight="1" x14ac:dyDescent="0.3">
      <c r="A49" s="44">
        <f>A46</f>
        <v>0</v>
      </c>
      <c r="B49" s="45">
        <f>0.001+B46</f>
        <v>5.0000000000000001E-3</v>
      </c>
      <c r="C49" s="60" t="s">
        <v>47</v>
      </c>
      <c r="D49" s="47">
        <v>1.8</v>
      </c>
      <c r="E49" s="44" t="s">
        <v>12</v>
      </c>
      <c r="F49" s="68">
        <f t="shared" si="3"/>
        <v>0</v>
      </c>
      <c r="G49" s="48">
        <f t="shared" si="4"/>
        <v>0</v>
      </c>
      <c r="H49" s="67"/>
    </row>
    <row r="50" spans="1:8" ht="14.25" customHeight="1" x14ac:dyDescent="0.3">
      <c r="A50" s="38"/>
      <c r="B50" s="49"/>
      <c r="C50" s="50"/>
      <c r="D50" s="39"/>
      <c r="E50" s="38"/>
      <c r="F50" s="39"/>
      <c r="G50" s="51">
        <f>SUM(G43:G49)</f>
        <v>0</v>
      </c>
      <c r="H50" s="76"/>
    </row>
    <row r="51" spans="1:8" ht="12" customHeight="1" x14ac:dyDescent="0.3">
      <c r="A51" s="38"/>
      <c r="B51" s="20"/>
      <c r="C51" s="55"/>
      <c r="D51" s="56"/>
      <c r="E51" s="57"/>
      <c r="F51" s="58"/>
      <c r="G51" s="57"/>
      <c r="H51" s="59"/>
    </row>
    <row r="52" spans="1:8" ht="12" customHeight="1" x14ac:dyDescent="0.3">
      <c r="A52" s="53"/>
      <c r="B52" s="98"/>
      <c r="C52" s="98"/>
      <c r="D52" s="98"/>
      <c r="E52" s="98"/>
      <c r="F52" s="101"/>
      <c r="G52" s="66"/>
      <c r="H52" s="67"/>
    </row>
    <row r="53" spans="1:8" ht="12" customHeight="1" x14ac:dyDescent="0.3">
      <c r="A53" s="38"/>
      <c r="B53" s="20"/>
      <c r="C53" s="55"/>
      <c r="D53" s="56"/>
      <c r="E53" s="57"/>
      <c r="F53" s="58"/>
      <c r="G53" s="88"/>
      <c r="H53" s="39"/>
    </row>
    <row r="54" spans="1:8" ht="12" customHeight="1" x14ac:dyDescent="0.3">
      <c r="A54" s="53"/>
      <c r="B54" s="98" t="s">
        <v>22</v>
      </c>
      <c r="C54" s="98"/>
      <c r="D54" s="98"/>
      <c r="E54" s="98"/>
      <c r="F54" s="99"/>
      <c r="G54" s="54">
        <f>G39+G50</f>
        <v>0</v>
      </c>
      <c r="H54" s="10"/>
    </row>
    <row r="55" spans="1:8" ht="12" customHeight="1" outlineLevel="1" x14ac:dyDescent="0.3">
      <c r="A55" s="38"/>
      <c r="B55" s="20"/>
      <c r="C55" s="55"/>
      <c r="D55" s="56"/>
      <c r="E55" s="57"/>
      <c r="F55" s="58"/>
      <c r="G55" s="87"/>
      <c r="H55" s="19"/>
    </row>
    <row r="56" spans="1:8" ht="12" customHeight="1" outlineLevel="1" x14ac:dyDescent="0.3">
      <c r="A56" s="38"/>
      <c r="B56" s="20"/>
      <c r="C56" s="55"/>
      <c r="D56" s="56"/>
      <c r="E56" s="55"/>
      <c r="F56" s="55"/>
      <c r="G56" s="56"/>
      <c r="H56" s="19"/>
    </row>
    <row r="57" spans="1:8" ht="12" customHeight="1" outlineLevel="1" x14ac:dyDescent="0.3">
      <c r="A57" s="38"/>
      <c r="B57" s="20"/>
      <c r="C57" s="55"/>
      <c r="D57" s="56"/>
      <c r="E57" s="55"/>
      <c r="F57" s="55"/>
      <c r="G57" s="56"/>
      <c r="H57" s="19"/>
    </row>
    <row r="58" spans="1:8" x14ac:dyDescent="0.3">
      <c r="A58" s="38"/>
      <c r="B58" s="20"/>
      <c r="H58" s="63"/>
    </row>
    <row r="59" spans="1:8" x14ac:dyDescent="0.3">
      <c r="A59" s="38"/>
      <c r="B59" s="20"/>
      <c r="H59" s="61"/>
    </row>
    <row r="60" spans="1:8" x14ac:dyDescent="0.3">
      <c r="A60" s="38"/>
      <c r="B60" s="20"/>
      <c r="H60" s="74"/>
    </row>
    <row r="61" spans="1:8" ht="10.8" x14ac:dyDescent="0.3">
      <c r="A61" s="38"/>
      <c r="B61" s="20"/>
      <c r="H61" s="73"/>
    </row>
    <row r="62" spans="1:8" ht="20.25" customHeight="1" x14ac:dyDescent="0.3">
      <c r="A62" s="38"/>
      <c r="B62" s="20"/>
      <c r="H62" s="69"/>
    </row>
    <row r="63" spans="1:8" ht="40.5" customHeight="1" x14ac:dyDescent="0.3">
      <c r="A63" s="38"/>
      <c r="B63" s="20"/>
      <c r="H63" s="69"/>
    </row>
    <row r="64" spans="1:8" ht="10.8" x14ac:dyDescent="0.3">
      <c r="A64" s="38"/>
      <c r="B64" s="20"/>
      <c r="H64" s="62"/>
    </row>
    <row r="65" spans="1:8" x14ac:dyDescent="0.3">
      <c r="A65" s="38"/>
      <c r="B65" s="20"/>
      <c r="H65" s="61"/>
    </row>
    <row r="66" spans="1:8" x14ac:dyDescent="0.3">
      <c r="A66" s="38"/>
      <c r="B66" s="20"/>
    </row>
    <row r="67" spans="1:8" x14ac:dyDescent="0.3">
      <c r="A67" s="38"/>
      <c r="B67" s="20"/>
    </row>
    <row r="68" spans="1:8" x14ac:dyDescent="0.3">
      <c r="A68" s="38"/>
      <c r="B68" s="20"/>
    </row>
    <row r="69" spans="1:8" x14ac:dyDescent="0.3">
      <c r="A69" s="38"/>
      <c r="B69" s="20"/>
    </row>
    <row r="70" spans="1:8" x14ac:dyDescent="0.3">
      <c r="A70" s="38"/>
      <c r="B70" s="20"/>
      <c r="C70" s="10"/>
      <c r="E70" s="10"/>
      <c r="F70" s="10"/>
      <c r="G70" s="10"/>
    </row>
    <row r="71" spans="1:8" x14ac:dyDescent="0.3">
      <c r="A71" s="38"/>
      <c r="B71" s="20"/>
      <c r="C71" s="10"/>
      <c r="E71" s="10"/>
      <c r="F71" s="10"/>
      <c r="G71" s="10"/>
    </row>
    <row r="72" spans="1:8" x14ac:dyDescent="0.3">
      <c r="A72" s="38"/>
      <c r="B72" s="20"/>
      <c r="C72" s="10"/>
      <c r="E72" s="10"/>
      <c r="F72" s="10"/>
      <c r="G72" s="10"/>
    </row>
    <row r="73" spans="1:8" x14ac:dyDescent="0.3">
      <c r="A73" s="38"/>
      <c r="B73" s="20"/>
      <c r="C73" s="10"/>
      <c r="E73" s="10"/>
      <c r="F73" s="10"/>
      <c r="G73" s="10"/>
    </row>
    <row r="74" spans="1:8" x14ac:dyDescent="0.3">
      <c r="A74" s="38"/>
      <c r="B74" s="20"/>
      <c r="C74" s="10"/>
      <c r="E74" s="10"/>
      <c r="F74" s="10"/>
      <c r="G74" s="10"/>
    </row>
    <row r="75" spans="1:8" x14ac:dyDescent="0.3">
      <c r="A75" s="38"/>
      <c r="B75" s="20"/>
      <c r="C75" s="10"/>
      <c r="E75" s="10"/>
      <c r="F75" s="10"/>
      <c r="G75" s="10"/>
    </row>
    <row r="76" spans="1:8" x14ac:dyDescent="0.3">
      <c r="A76" s="38"/>
      <c r="B76" s="20"/>
      <c r="C76" s="10"/>
      <c r="E76" s="10"/>
      <c r="F76" s="10"/>
      <c r="G76" s="10"/>
    </row>
    <row r="77" spans="1:8" x14ac:dyDescent="0.3">
      <c r="A77" s="38"/>
      <c r="B77" s="20"/>
      <c r="C77" s="10"/>
      <c r="E77" s="10"/>
      <c r="F77" s="10"/>
      <c r="G77" s="10"/>
    </row>
    <row r="78" spans="1:8" x14ac:dyDescent="0.3">
      <c r="A78" s="38"/>
      <c r="B78" s="20"/>
      <c r="C78" s="10"/>
      <c r="E78" s="10"/>
      <c r="F78" s="10"/>
      <c r="G78" s="10"/>
      <c r="H78" s="10"/>
    </row>
    <row r="79" spans="1:8" x14ac:dyDescent="0.3">
      <c r="A79" s="38"/>
      <c r="B79" s="20"/>
      <c r="C79" s="10"/>
      <c r="E79" s="10"/>
      <c r="F79" s="10"/>
      <c r="G79" s="10"/>
      <c r="H79" s="10"/>
    </row>
    <row r="80" spans="1:8" x14ac:dyDescent="0.3">
      <c r="A80" s="38"/>
      <c r="B80" s="20"/>
      <c r="C80" s="10"/>
      <c r="E80" s="10"/>
      <c r="F80" s="10"/>
      <c r="G80" s="10"/>
      <c r="H80" s="10"/>
    </row>
    <row r="81" spans="1:8" x14ac:dyDescent="0.3">
      <c r="A81" s="38"/>
      <c r="B81" s="20"/>
      <c r="C81" s="10"/>
      <c r="E81" s="10"/>
      <c r="F81" s="10"/>
      <c r="G81" s="10"/>
      <c r="H81" s="10"/>
    </row>
    <row r="82" spans="1:8" x14ac:dyDescent="0.3">
      <c r="A82" s="38"/>
      <c r="B82" s="20"/>
      <c r="C82" s="10"/>
      <c r="E82" s="10"/>
      <c r="F82" s="10"/>
      <c r="G82" s="10"/>
      <c r="H82" s="10"/>
    </row>
    <row r="83" spans="1:8" x14ac:dyDescent="0.3">
      <c r="A83" s="38"/>
      <c r="B83" s="20"/>
      <c r="C83" s="10"/>
      <c r="E83" s="10"/>
      <c r="F83" s="10"/>
      <c r="G83" s="10"/>
      <c r="H83" s="10"/>
    </row>
    <row r="84" spans="1:8" x14ac:dyDescent="0.3">
      <c r="A84" s="38"/>
      <c r="B84" s="20"/>
      <c r="C84" s="10"/>
      <c r="E84" s="10"/>
      <c r="F84" s="10"/>
      <c r="G84" s="10"/>
      <c r="H84" s="10"/>
    </row>
    <row r="85" spans="1:8" x14ac:dyDescent="0.3">
      <c r="A85" s="38"/>
      <c r="B85" s="20"/>
      <c r="C85" s="10"/>
      <c r="E85" s="10"/>
      <c r="F85" s="10"/>
      <c r="G85" s="10"/>
      <c r="H85" s="10"/>
    </row>
    <row r="86" spans="1:8" x14ac:dyDescent="0.3">
      <c r="A86" s="38"/>
      <c r="B86" s="20"/>
      <c r="C86" s="10"/>
      <c r="E86" s="10"/>
      <c r="F86" s="10"/>
      <c r="G86" s="10"/>
      <c r="H86" s="10"/>
    </row>
    <row r="87" spans="1:8" x14ac:dyDescent="0.3">
      <c r="A87" s="38"/>
      <c r="B87" s="20"/>
      <c r="C87" s="10"/>
      <c r="E87" s="10"/>
      <c r="F87" s="10"/>
      <c r="G87" s="10"/>
      <c r="H87" s="10"/>
    </row>
    <row r="88" spans="1:8" x14ac:dyDescent="0.3">
      <c r="A88" s="38"/>
      <c r="B88" s="20"/>
      <c r="C88" s="10"/>
      <c r="E88" s="10"/>
      <c r="F88" s="10"/>
      <c r="G88" s="10"/>
      <c r="H88" s="10"/>
    </row>
    <row r="89" spans="1:8" x14ac:dyDescent="0.3">
      <c r="A89" s="38"/>
      <c r="B89" s="20"/>
      <c r="C89" s="10"/>
      <c r="E89" s="10"/>
      <c r="F89" s="10"/>
      <c r="G89" s="10"/>
      <c r="H89" s="10"/>
    </row>
    <row r="90" spans="1:8" x14ac:dyDescent="0.3">
      <c r="A90" s="38"/>
      <c r="B90" s="20"/>
      <c r="C90" s="10"/>
      <c r="E90" s="10"/>
      <c r="F90" s="10"/>
      <c r="G90" s="10"/>
      <c r="H90" s="10"/>
    </row>
    <row r="91" spans="1:8" x14ac:dyDescent="0.3">
      <c r="A91" s="38"/>
      <c r="B91" s="20"/>
      <c r="C91" s="10"/>
      <c r="E91" s="10"/>
      <c r="F91" s="10"/>
      <c r="G91" s="10"/>
      <c r="H91" s="10"/>
    </row>
    <row r="92" spans="1:8" x14ac:dyDescent="0.3">
      <c r="A92" s="38"/>
      <c r="B92" s="20"/>
      <c r="C92" s="10"/>
      <c r="E92" s="10"/>
      <c r="F92" s="10"/>
      <c r="G92" s="10"/>
      <c r="H92" s="10"/>
    </row>
    <row r="93" spans="1:8" x14ac:dyDescent="0.3">
      <c r="A93" s="38"/>
      <c r="B93" s="20"/>
      <c r="C93" s="10"/>
      <c r="E93" s="10"/>
      <c r="F93" s="10"/>
      <c r="G93" s="10"/>
      <c r="H93" s="10"/>
    </row>
    <row r="94" spans="1:8" x14ac:dyDescent="0.3">
      <c r="A94" s="38"/>
      <c r="B94" s="20"/>
      <c r="C94" s="10"/>
      <c r="E94" s="10"/>
      <c r="F94" s="10"/>
      <c r="G94" s="10"/>
      <c r="H94" s="10"/>
    </row>
    <row r="95" spans="1:8" x14ac:dyDescent="0.3">
      <c r="A95" s="38"/>
      <c r="B95" s="20"/>
      <c r="C95" s="10"/>
      <c r="E95" s="10"/>
      <c r="F95" s="10"/>
      <c r="G95" s="10"/>
      <c r="H95" s="10"/>
    </row>
    <row r="96" spans="1:8" x14ac:dyDescent="0.3">
      <c r="A96" s="38"/>
      <c r="B96" s="20"/>
      <c r="C96" s="10"/>
      <c r="E96" s="10"/>
      <c r="F96" s="10"/>
      <c r="G96" s="10"/>
      <c r="H96" s="10"/>
    </row>
    <row r="97" spans="1:8" x14ac:dyDescent="0.3">
      <c r="A97" s="38"/>
      <c r="B97" s="20"/>
      <c r="C97" s="10"/>
      <c r="E97" s="10"/>
      <c r="F97" s="10"/>
      <c r="G97" s="10"/>
      <c r="H97" s="10"/>
    </row>
    <row r="98" spans="1:8" x14ac:dyDescent="0.3">
      <c r="A98" s="38"/>
      <c r="B98" s="20"/>
      <c r="C98" s="10"/>
      <c r="E98" s="10"/>
      <c r="F98" s="10"/>
      <c r="G98" s="10"/>
      <c r="H98" s="10"/>
    </row>
    <row r="99" spans="1:8" x14ac:dyDescent="0.3">
      <c r="A99" s="38"/>
      <c r="B99" s="20"/>
      <c r="C99" s="10"/>
      <c r="E99" s="10"/>
      <c r="F99" s="10"/>
      <c r="G99" s="10"/>
      <c r="H99" s="10"/>
    </row>
    <row r="100" spans="1:8" x14ac:dyDescent="0.3">
      <c r="A100" s="38"/>
      <c r="B100" s="20"/>
      <c r="C100" s="10"/>
      <c r="E100" s="10"/>
      <c r="F100" s="10"/>
      <c r="G100" s="10"/>
      <c r="H100" s="10"/>
    </row>
    <row r="101" spans="1:8" x14ac:dyDescent="0.3">
      <c r="A101" s="38"/>
      <c r="B101" s="20"/>
      <c r="C101" s="10"/>
      <c r="E101" s="10"/>
      <c r="F101" s="10"/>
      <c r="G101" s="10"/>
      <c r="H101" s="10"/>
    </row>
    <row r="102" spans="1:8" x14ac:dyDescent="0.3">
      <c r="A102" s="38"/>
      <c r="B102" s="20"/>
      <c r="C102" s="10"/>
      <c r="E102" s="10"/>
      <c r="F102" s="10"/>
      <c r="G102" s="10"/>
      <c r="H102" s="10"/>
    </row>
    <row r="103" spans="1:8" x14ac:dyDescent="0.3">
      <c r="A103" s="38"/>
      <c r="B103" s="20"/>
      <c r="C103" s="10"/>
      <c r="E103" s="10"/>
      <c r="F103" s="10"/>
      <c r="G103" s="10"/>
      <c r="H103" s="10"/>
    </row>
    <row r="104" spans="1:8" x14ac:dyDescent="0.3">
      <c r="A104" s="38"/>
      <c r="B104" s="20"/>
      <c r="C104" s="10"/>
      <c r="E104" s="10"/>
      <c r="F104" s="10"/>
      <c r="G104" s="10"/>
      <c r="H104" s="10"/>
    </row>
    <row r="105" spans="1:8" x14ac:dyDescent="0.3">
      <c r="A105" s="38"/>
      <c r="B105" s="20"/>
      <c r="C105" s="10"/>
      <c r="E105" s="10"/>
      <c r="F105" s="10"/>
      <c r="G105" s="10"/>
      <c r="H105" s="10"/>
    </row>
    <row r="106" spans="1:8" x14ac:dyDescent="0.3">
      <c r="A106" s="38"/>
      <c r="B106" s="20"/>
      <c r="C106" s="10"/>
      <c r="E106" s="10"/>
      <c r="F106" s="10"/>
      <c r="G106" s="10"/>
      <c r="H106" s="10"/>
    </row>
    <row r="107" spans="1:8" x14ac:dyDescent="0.3">
      <c r="A107" s="38"/>
      <c r="B107" s="20"/>
      <c r="C107" s="10"/>
      <c r="E107" s="10"/>
      <c r="F107" s="10"/>
      <c r="G107" s="10"/>
      <c r="H107" s="10"/>
    </row>
    <row r="108" spans="1:8" x14ac:dyDescent="0.3">
      <c r="A108" s="38"/>
      <c r="B108" s="20"/>
      <c r="C108" s="10"/>
      <c r="E108" s="10"/>
      <c r="F108" s="10"/>
      <c r="G108" s="10"/>
      <c r="H108" s="10"/>
    </row>
    <row r="109" spans="1:8" x14ac:dyDescent="0.3">
      <c r="A109" s="38"/>
      <c r="B109" s="20"/>
      <c r="C109" s="10"/>
      <c r="E109" s="10"/>
      <c r="F109" s="10"/>
      <c r="G109" s="10"/>
      <c r="H109" s="10"/>
    </row>
    <row r="110" spans="1:8" x14ac:dyDescent="0.3">
      <c r="A110" s="38"/>
      <c r="B110" s="20"/>
      <c r="C110" s="10"/>
      <c r="E110" s="10"/>
      <c r="F110" s="10"/>
      <c r="G110" s="10"/>
      <c r="H110" s="10"/>
    </row>
    <row r="111" spans="1:8" x14ac:dyDescent="0.3">
      <c r="A111" s="38"/>
      <c r="B111" s="20"/>
      <c r="C111" s="10"/>
      <c r="E111" s="10"/>
      <c r="F111" s="10"/>
      <c r="G111" s="10"/>
      <c r="H111" s="10"/>
    </row>
    <row r="112" spans="1:8" x14ac:dyDescent="0.3">
      <c r="A112" s="38"/>
      <c r="B112" s="20"/>
      <c r="C112" s="10"/>
      <c r="E112" s="10"/>
      <c r="F112" s="10"/>
      <c r="G112" s="10"/>
      <c r="H112" s="10"/>
    </row>
    <row r="113" spans="8:8" x14ac:dyDescent="0.3">
      <c r="H113" s="10"/>
    </row>
    <row r="114" spans="8:8" x14ac:dyDescent="0.3">
      <c r="H114" s="10"/>
    </row>
    <row r="115" spans="8:8" x14ac:dyDescent="0.3">
      <c r="H115" s="10"/>
    </row>
    <row r="116" spans="8:8" x14ac:dyDescent="0.3">
      <c r="H116" s="10"/>
    </row>
    <row r="117" spans="8:8" x14ac:dyDescent="0.3">
      <c r="H117" s="10"/>
    </row>
    <row r="118" spans="8:8" x14ac:dyDescent="0.3">
      <c r="H118" s="10"/>
    </row>
    <row r="119" spans="8:8" x14ac:dyDescent="0.3">
      <c r="H119" s="10"/>
    </row>
    <row r="120" spans="8:8" x14ac:dyDescent="0.3">
      <c r="H120" s="10"/>
    </row>
  </sheetData>
  <mergeCells count="4">
    <mergeCell ref="G3:H3"/>
    <mergeCell ref="B54:F54"/>
    <mergeCell ref="F4:H4"/>
    <mergeCell ref="B52:F52"/>
  </mergeCells>
  <phoneticPr fontId="17" type="noConversion"/>
  <pageMargins left="0.47244094488188981" right="0.27559055118110237" top="0.23622047244094491" bottom="0.39370078740157483" header="1.5748031496062993" footer="0.23622047244094491"/>
  <pageSetup scale="76" orientation="portrait" horizontalDpi="360" verticalDpi="360" r:id="rId1"/>
  <headerFooter alignWithMargins="0">
    <oddFooter>&amp;C&amp;"Arial,Regular"&amp;7Pág. &amp;P / &amp;N</oddFooter>
  </headerFooter>
  <colBreaks count="1" manualBreakCount="1">
    <brk id="15" max="5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08998FB2-7695-41F7-ACEF-85A7850A440F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Modelo Presup. (2)</vt:lpstr>
      <vt:lpstr>'Modelo Presup. (2)'!Área_de_impresión</vt:lpstr>
      <vt:lpstr>'Modelo Presup.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Dell</cp:lastModifiedBy>
  <cp:lastPrinted>2022-02-08T13:14:52Z</cp:lastPrinted>
  <dcterms:created xsi:type="dcterms:W3CDTF">2021-04-07T13:05:11Z</dcterms:created>
  <dcterms:modified xsi:type="dcterms:W3CDTF">2022-11-15T20:01:24Z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{08998FB2-7695-41F7-ACEF-85A7850A440F}</vt:lpwstr>
  </property>
</Properties>
</file>